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264" windowHeight="25000" tabRatio="944"/>
  </bookViews>
  <sheets>
    <sheet name="首页" sheetId="1" r:id="rId1"/>
    <sheet name="说明" sheetId="10" r:id="rId2"/>
    <sheet name="智能集成中央控制系统端描述" sheetId="13" r:id="rId3"/>
    <sheet name="智能集成中央控制系统应用描述" sheetId="12" r:id="rId4"/>
    <sheet name="主机发送网络数据" sheetId="16" r:id="rId5"/>
    <sheet name="主机发送RS-232通信数据" sheetId="2" r:id="rId6"/>
    <sheet name="主机接收RS-232通信数据" sheetId="9" r:id="rId7"/>
    <sheet name="主机发送RS-232矩阵变量逻辑" sheetId="7" r:id="rId8"/>
    <sheet name="主机发送RS-485通信数据" sheetId="5" r:id="rId9"/>
    <sheet name="IO" sheetId="14" r:id="rId10"/>
    <sheet name="IR" sheetId="6" r:id="rId11"/>
    <sheet name="Relay" sheetId="4" r:id="rId12"/>
    <sheet name="组合功能" sheetId="15" r:id="rId13"/>
    <sheet name="附表“计算”" sheetId="8" r:id="rId14"/>
  </sheets>
  <definedNames>
    <definedName name="_xlnm._FilterDatabase" localSheetId="2" hidden="1">智能集成中央控制系统端描述!$A$2:$I$32</definedName>
    <definedName name="_xlnm._FilterDatabase" localSheetId="3" hidden="1">智能集成中央控制系统应用描述!$A$2:$E$28</definedName>
    <definedName name="_xlnm.Print_Area" localSheetId="0">首页!$A$1:$B$3</definedName>
  </definedNames>
  <calcPr calcId="144525"/>
</workbook>
</file>

<file path=xl/sharedStrings.xml><?xml version="1.0" encoding="utf-8"?>
<sst xmlns="http://schemas.openxmlformats.org/spreadsheetml/2006/main" count="962" uniqueCount="482">
  <si>
    <t>智能集成中央控制系统主机</t>
  </si>
  <si>
    <t>型号：G09
名称：中控</t>
  </si>
  <si>
    <t>参数如下：                                                       
*1、中控快速通电开机，免编程即可完成串口（RS-232/RS-485）、红外（IR）、继电器（Relay）、IO（输入/输出）工作；
2、主机内置1路网络模块接收通信代码，可根据实际情况调整为TCP server（默认）、TCP client、UDP server、UDP client；
3、主机内置1个扩展网络端口号对外发送通信代码，可根据实际情况调整为TCP server、TCP client、UDP server、UDP client（默认）；
*4、主机通电自动发送代码给第三方设备；（例如第三方平台需要知道当前主机通电开启后，平台需要分析/执行操作等用途）
5、主机通电后会滴滴两声，用于便捷了解主机开启工作；
6、主机接到准确代码格式会滴一声，用于便捷了解主机通信代码正常；
*7、主机采用双通信处理无需对主机编程，即可使用网络/串口对主机发送代码执行主机对应功能；
*8、主机采用双变量管理无需对主机编程，无需写代码编程可快速扩展变量代替复杂的矩阵逻辑；
*9、主机支持功能组合执行，无需写代码编程实现一键执行多个动作模式；（例如通过翘板开关/一条代码即可调用主机多个功能）
*11、内置1路RS-485/1路RS-232，7路RS-232；
12、内置1路红外学习端口，1路主机电源指示灯；
13、内置8路I/O，用于输出（高/低电平）或输入（短路某通道可调用主机多个功能）；
14、内置8路弱继电器控制；
*15、内置8路红外控制端口；
16、内置1路12V对外输出端口；
17、可在19英寸机柜安装（长：483MM，宽：153MM，高：44MM）；重量：1.5kg；
18、主机供电：DC12V；
19、最大功率：12W；</t>
  </si>
  <si>
    <t>序号</t>
  </si>
  <si>
    <t>描述</t>
  </si>
  <si>
    <t>一：功能概述</t>
  </si>
  <si>
    <t>中控系统是对声、光、电等各种设备进行集中控制的设备；</t>
  </si>
  <si>
    <t>它应用于多媒体教室、多功能会议厅、指挥控制中心、展厅智能化家庭等；</t>
  </si>
  <si>
    <t>用户可用按钮式控制面板、计算机、专用触摸屏、 平板电脑等设备，通过控制主机和系统软件控制投影机、展示台、影碟机、录像机、卡座、功放、话筒、计 算机、笔记本、电动 屏幕、电动窗帘、灯光等设备，实现集中化， 人性化的操控；</t>
  </si>
  <si>
    <t>二：重要说明</t>
  </si>
  <si>
    <t>为确保设备可靠使用及人员的安全，在安装、使用和维护时， 请遵守以下事项：</t>
  </si>
  <si>
    <t>请使用带保护地的单相三线制电源，并确保整个系统使用同一 保护地，中控主机的最终接地点应连接至真地，其接地电阻应小于 1 欧姆。不能使用无保护地的电源，电源线的接地脚不能破坏。无完善的接地，容易造成信号干扰、不稳定，还可能因 漏电引起人身事故；请勿使用两芯插头，确保设备的输入电源 为 220V/50Hz 的交流电。</t>
  </si>
  <si>
    <t>请勿在下列场所使用本产品：有灰尘、油烟、导电性尘埃、腐 蚀性气体、可燃性气体的场所；暴露于高温、结露、风雨的场 合；有振动、冲击的场合。电击、火灾、误操作也会导致产品 损坏和恶化；</t>
  </si>
  <si>
    <t>在进行螺丝孔加工和接线时，不要使金属屑和电线头掉入控制器的通风孔内，这有可能引起火灾、故障、误操作；</t>
  </si>
  <si>
    <t>产品在安装工作结束，需要保证通风面上没有异物，包括防尘 纸等包装物品，否则可能导致运行时散热不畅，引起火灾、故 障、误操作；</t>
  </si>
  <si>
    <t>避免带电状态进行接线、插拔电缆插头，否则容易导致电击， 或导致电路损坏；</t>
  </si>
  <si>
    <t>安装和接线必须牢固可靠，接触不良可能导致误操作；</t>
  </si>
  <si>
    <t>对于在干扰严重的应用场合，高频信号的输入或输出电缆应选用屏蔽电缆，以提高系统的抗干扰性能。</t>
  </si>
  <si>
    <t>必须将外部电源全部切断后，才能进行安装、接线等操作，否则可能引起触电或设备损坏；</t>
  </si>
  <si>
    <t>在安装布线完毕，立即清除异物，通电前请盖好产品的端子盖 板，避免引起触电；</t>
  </si>
  <si>
    <t>请勿在通电时触摸端子，否则可能引起电击、误操作；</t>
  </si>
  <si>
    <t>请在关闭电源后进行清扫和端子的旋紧工作，通电时，进行这 些操作有可能引起触电和机器损坏；</t>
  </si>
  <si>
    <t>请在关闭电源后进行通讯信号电缆的连接或拆除、扩展模块或 控制单元的电缆连接或拆除等操作，否则可能引起设备损坏、 误操作；</t>
  </si>
  <si>
    <t>请勿拆卸设备，避免损坏内部电气元件；</t>
  </si>
  <si>
    <t>产品报废时，请按工业废弃物进行处理，或者按当地的环境保 护规定处理；</t>
  </si>
  <si>
    <t>遇到问题，请先详细参阅本说明，如不能解决，请联系我们。</t>
  </si>
  <si>
    <t>三：基础功能</t>
  </si>
  <si>
    <t>主机默认网络为TCP server；【备注：可根据实际情况调整为TCP client、UDP server、UDP client；】</t>
  </si>
  <si>
    <t>主机默认TCP server的IP为192.168.0.199，端口号为8003；</t>
  </si>
  <si>
    <t>扩展网络端口，主机可对外广播网络或单独控制一台网络设备，可设置为：TCP server、TCP client、UDP server、UDP client（默认）；</t>
  </si>
  <si>
    <t>扩展端口号为8004；备注：一般用于单独控制某台网络设备或者反馈到某台控制终端；</t>
  </si>
  <si>
    <t>网络余主机通信采用16进制；</t>
  </si>
  <si>
    <r>
      <rPr>
        <sz val="13"/>
        <rFont val="等线"/>
        <charset val="134"/>
      </rPr>
      <t xml:space="preserve">主机通电后串口1对外发送ED </t>
    </r>
    <r>
      <rPr>
        <sz val="13"/>
        <color rgb="FFFF0000"/>
        <rFont val="等线"/>
        <charset val="134"/>
      </rPr>
      <t>00</t>
    </r>
    <r>
      <rPr>
        <sz val="13"/>
        <rFont val="等线"/>
        <charset val="134"/>
      </rPr>
      <t>（后面这个字节根据io当前状态决定，具体看附表“计算”），蜂鸣器会滴滴两声；</t>
    </r>
  </si>
  <si>
    <t>代码通信准确，主机会有蜂鸣声；</t>
  </si>
  <si>
    <t>主机采用双通信处理，无需单独编程，即可使用网络/串口对主机发送代码</t>
  </si>
  <si>
    <t>四：设备快速安装</t>
  </si>
  <si>
    <t>主机与网络设备连接方式：经过无线路由器/单独交换机/电脑直连
网络环境要求：百兆/千兆</t>
  </si>
  <si>
    <t>COM1的RS485/RS232二选一：根据标识A为485的+，B为485的-；R为接收，T为发送，G为地；
COM2--8的RS232：R为接收，T为发送，G为地；
主机发送数据成功时，中控主机蜂鸣会响一声；
主机接收数据，蜂鸣不会发出响声；</t>
  </si>
  <si>
    <t>IR 为红外发射口，共 8 路。
红外发射线白色为正，黑色为负；【非主机标配】
发射红外时，中控主机蜂鸣会响一声</t>
  </si>
  <si>
    <t>Relay 为弱电继电器接口，共 8 组，闭合或继开时；
控制继电器准确，中控主机蜂鸣会响一声</t>
  </si>
  <si>
    <t>IO 为数字 IO 接口，共 8 个，用于输出（高/低电平）或输入（某路被触发，可执行其他功能）；
控制IO准确，中控主机蜂鸣会响一声</t>
  </si>
  <si>
    <t>储存、使用温度：-10 ~+65°C；</t>
  </si>
  <si>
    <t>储存、使用湿度：5% ~ 85%；</t>
  </si>
  <si>
    <t>1路12V对外输出端，支持对外周边产品12V供电；</t>
  </si>
  <si>
    <t>智能集成中央控制系统端描述</t>
  </si>
  <si>
    <t>安装方式</t>
  </si>
  <si>
    <t>中文描述</t>
  </si>
  <si>
    <t>端口</t>
  </si>
  <si>
    <t>连接方式</t>
  </si>
  <si>
    <t>连接介质</t>
  </si>
  <si>
    <t>通信方式</t>
  </si>
  <si>
    <t>应用描述</t>
  </si>
  <si>
    <t>图片</t>
  </si>
  <si>
    <t>控制主机</t>
  </si>
  <si>
    <t>标准机柜安装
控制主机内置</t>
  </si>
  <si>
    <t>串口
串口通讯
串行数据接口</t>
  </si>
  <si>
    <t>RS-232</t>
  </si>
  <si>
    <t>受控设备</t>
  </si>
  <si>
    <t>网线/RS-232线</t>
  </si>
  <si>
    <t>点对点
即只用一对收、发设备</t>
  </si>
  <si>
    <t>RS-232被定义为一种在低速率串行通讯中增加通讯距离的单端标准。RS-232采取不平衡传输方式，RS232是全双工。
通讯速率（波特率 Baud Rate）：缺省常用的是 9600 bps，常见的还有 1200 2400 4800 19200 38400等。波特率越大，传输速度越快，但稳定的传输距离越短，抗干扰能力越差。
RS-232是为点对点（即只用一对收、发设备）通讯而设计的，所以RS-232适合本地距离短的设备之间通信。
有些设备用的物理接口是图片接口（DB9），有些是凤凰端子，使用是不影响的。
RS232是标准接口，为D形9针头，所连接设备的接口的信号定义是一样的。一般使用：2、3、5这几个针脚；直通线：两边都是235,；交叉线：一边是235，一边是325；
缺点：数据传输速度慢、通讯距离短、未规定校准的连接器、接口处各信号间易产生串扰。
作为功能，概括起来有如下几种作用：
1、根据受控设备提供的代码（十六进制或者是ASCII/字符串），控制受控设备的功能。
2、可通过编程使得控制主机收到某些代码，触发其他受控设备功能。</t>
  </si>
  <si>
    <t xml:space="preserve"> 串行总线
串行数据接口</t>
  </si>
  <si>
    <t>RS-485</t>
  </si>
  <si>
    <t>网线/RS-485线</t>
  </si>
  <si>
    <t>总线方式
差分传输方式，也称作平衡传输</t>
  </si>
  <si>
    <t>RS485通讯的基本知识：RS485和RS232的基本的通讯机理是一致的，他的优点在于弥补了RS232 通讯距离短，不能进行多台设备同时进行联网管理的缺点。 
RS-485总线,在要求通信距离为几十米到上千米时，广泛采用RS-485串行总线标准。RS-485采用平衡发送和差分接收，因此具有抑制共模干扰的能力。
RS-485用于多点互连时非常方便，可以省掉许多信号线。应用RS-485 可以联网构成分布式系统，其允许最多并联32台驱动器和32台接收器。
RS-485与RS-422一样，其最大传输距离约为1219米，最大传输速率为10Mb/s。平衡双绞线的长度与传输速率成反比，在100kb/s速率以下，才可能使用规定最长的电缆长度。只有在很短的距离下才能获得最高速率传输。一般100米长双绞线最大传输速率仅为1Mb/s。
作为功能，概括起来有如下几种作用：
1、根据受控设备提供的代码（十六进制或者是ASCII/字符串），控制受控设备的功能。
2、可通过编程使得控制主机收到某些代码，触发其他受控设备功能。</t>
  </si>
  <si>
    <t>红外</t>
  </si>
  <si>
    <t>IR</t>
  </si>
  <si>
    <t>网线</t>
  </si>
  <si>
    <t>点对点</t>
  </si>
  <si>
    <t>成品线一般在1.5米--3米，可通过网线延长至20米左右。
控制主机需要借助红外发射棒与受控设备通信。
红外传输是一种点对点的传输方式，无线，不能离的太远，要对准方向，且中间不能有障碍物也就是不能穿墙而过，几乎无法控制信息传输的进度。
红外射线（IR）或者单独成为红外线是指那些能量在电磁波频谱范围内，波长比可见光略长的，但是又比无线电波波长短的射线。相应地，红外线的频率高于微波，但是低于可见光。
作为功能，概括起来有如下几种作用：
1、取代红外遥控器：把支持红外控制的设备遥控器通过控制主机红外学习功能保存在控制主机内，使得控制系统和自带遥控器共同使用。
2、可通过编程使得控制主机收到某些代码，触发其他红外受控设备功能。</t>
  </si>
  <si>
    <t>弱电继电器</t>
  </si>
  <si>
    <t>Relay</t>
  </si>
  <si>
    <t>当受控设备输入量（激励量）的变化达到规定要求时，在电气输出电路中使被控量发生预定的阶跃变化的一种电器。通常应用于自动化的控制电路中，它实际上是用小电流去控制大电流运作的一种“自动开关”。故在电路中起着自动调节、安全保护、转换电路等作用。
作为功能，概括起来有如下几种作用：
1、扩大控制范围：例如，多触点继电器控制信号达到某一定值时，可以按触点组的不同形式，同时换接、开断、接通多路电路。
2、放大：例如，灵敏型继电器、中间继电器等，用一个很微小的控制量，可以控制很大功率的电路。
3、综合信号：例如，当多个控制信号按规定的形式输入多绕组继电器时，经过比较综合，达到预定的控制效果。
4、自动、遥控、监测：例如，自动装置上的继电器与其他电器一起，可以组成程序控制线路，从而实现自动化运行。</t>
  </si>
  <si>
    <t>弱电开关信号输入输出</t>
  </si>
  <si>
    <t>I/O</t>
  </si>
  <si>
    <t>I/O接口是控制主机与受控对象进行信息交换的纽带。控制主机通过I/O 接口与外部设备进行数据交换。目前，绝大部分I/O 接口电路都是可编程的，即它们的工作方式可由程序进行控制。
作为功能，概括起来有如下几种作用：
1、可以接外部的门磁，按键开关等开关信号。电压范围为DC0~5V电流0-10mA；当控制主机收到信号，可通过编程触发其他受控设备功能。
2、若有受控设备需要用到5V的电压才能被启动，可通过编程使得控制主机向受控设备发出5V信号，使得受控设备功能运行。</t>
  </si>
  <si>
    <t>网口</t>
  </si>
  <si>
    <t>RJ45</t>
  </si>
  <si>
    <r>
      <rPr>
        <sz val="15"/>
        <color theme="1"/>
        <rFont val="等线"/>
        <charset val="134"/>
      </rPr>
      <t>T</t>
    </r>
    <r>
      <rPr>
        <sz val="15"/>
        <color indexed="8"/>
        <rFont val="等线"/>
        <charset val="134"/>
      </rPr>
      <t>CP</t>
    </r>
  </si>
  <si>
    <t>接入局域网，控制网络第三方设备。
连接路由器，通过IPAD无线控制。</t>
  </si>
  <si>
    <t>触控屏</t>
  </si>
  <si>
    <t>嵌墙/桌面安装
触控屏内置</t>
  </si>
  <si>
    <t>具体看控制主机应用描述。</t>
  </si>
  <si>
    <t>连接主机
受控设备</t>
  </si>
  <si>
    <t>串行总线
串行数据接口</t>
  </si>
  <si>
    <t>RS-422</t>
  </si>
  <si>
    <t>网线/RS-422线</t>
  </si>
  <si>
    <t>总线方式</t>
  </si>
  <si>
    <t>扩展器</t>
  </si>
  <si>
    <t>标准机柜安装
扩展器内置输入</t>
  </si>
  <si>
    <t>控制主机
受控设备</t>
  </si>
  <si>
    <t>标准机柜安装
扩展器内置输出</t>
  </si>
  <si>
    <t>继电器</t>
  </si>
  <si>
    <t>标准机柜
继电器内置</t>
  </si>
  <si>
    <t>强电</t>
  </si>
  <si>
    <t>继电口</t>
  </si>
  <si>
    <t>连接受控设备</t>
  </si>
  <si>
    <t>强电线</t>
  </si>
  <si>
    <t>可控制灯光开关以及幕布、吊架、液晶屏升降等功能</t>
  </si>
  <si>
    <t>标准（TS35）导轨安装
继电器内置</t>
  </si>
  <si>
    <t>标准（TS36）导轨安装
继电器内置</t>
  </si>
  <si>
    <t>可控制灯光开关。</t>
  </si>
  <si>
    <t>时序器</t>
  </si>
  <si>
    <t>标准机柜
时序器内置</t>
  </si>
  <si>
    <t>附件</t>
  </si>
  <si>
    <t>成品线缆</t>
  </si>
  <si>
    <t>红外发射棒</t>
  </si>
  <si>
    <t>连接主机
连接受控设备</t>
  </si>
  <si>
    <t>成品线/网线</t>
  </si>
  <si>
    <t>成品线一般在1.5米--3米，可通过网线延长至20米左右。
一端连接主机，另一端连接红外受控设备接收点。</t>
  </si>
  <si>
    <t>控制主机配套软件</t>
  </si>
  <si>
    <t>定制</t>
  </si>
  <si>
    <t>软件</t>
  </si>
  <si>
    <t>网络</t>
  </si>
  <si>
    <t>连接主机</t>
  </si>
  <si>
    <r>
      <rPr>
        <sz val="15"/>
        <color theme="1"/>
        <rFont val="等线"/>
        <charset val="134"/>
      </rPr>
      <t>W</t>
    </r>
    <r>
      <rPr>
        <sz val="15"/>
        <color indexed="8"/>
        <rFont val="等线"/>
        <charset val="134"/>
      </rPr>
      <t>IFI</t>
    </r>
  </si>
  <si>
    <r>
      <rPr>
        <sz val="15"/>
        <color theme="1"/>
        <rFont val="等线"/>
        <charset val="134"/>
      </rPr>
      <t>T</t>
    </r>
    <r>
      <rPr>
        <sz val="15"/>
        <color rgb="FF000000"/>
        <rFont val="等线"/>
        <charset val="134"/>
      </rPr>
      <t>CP/UDP</t>
    </r>
  </si>
  <si>
    <t>★用户对于控制系统按照以下排序，常用的功能：
1、用于独立控制受控设备。
2、场景组合控制，多个受控设备的代码组合一起控制。
3、反馈控制，例如控制主机收到投影机被打开的串口反馈指令，自动执行幕布下降或者灯光关闭。
4、定时执行，可通过程序编程早上8点50分打开投影机。
5、操作界面实时反馈设备状态，这个是比较复杂的编程。需要定时给所有受控设备发查询指令。
★客户基本问答：
问：为什么要加智能集成中央控制系统？
答：根据用户需求定制操作界面，可根据受控设备代码实现智能集成中央控制。 
    系统可自动执行或定时指令，让系统更加的智能化。
    保留大部分手动控制、多遥控管理设备繁琐操作情况增加的系统。
    不仅能独立直观看到受控设备以及管理，并且可定制一键操作让系统更加简单化。
    可以根据现场不同场合定制情景模式。
问：我的某个设备能不能被控制？
答：你们提供什么协议给我们控制，代码是什么。
问：一个主机，无线面积覆盖比较大，怎么解决？
答：通过路由器无线桥接或者有线桥接，扩大网络覆盖范围。
问：不同楼层，多个环境，能否实现统一管理控制？
答：可以，需要定制管理操作软件以及硬件。</t>
  </si>
  <si>
    <t>智能集成中央控制系统应用描述</t>
  </si>
  <si>
    <t>系统</t>
  </si>
  <si>
    <t>设备</t>
  </si>
  <si>
    <t>控制方式</t>
  </si>
  <si>
    <t>受控设备常用功能描述，具体功能以厂家公布为准</t>
  </si>
  <si>
    <t>能源供电处理系统</t>
  </si>
  <si>
    <t>普通插座</t>
  </si>
  <si>
    <t>强电继电器</t>
  </si>
  <si>
    <t>打开/关闭插座的供电</t>
  </si>
  <si>
    <t>RS232
Relay</t>
  </si>
  <si>
    <t>按着顺序打开/关闭、独立每一路开/关</t>
  </si>
  <si>
    <t>显示集成处理系统</t>
  </si>
  <si>
    <t>显示一体机</t>
  </si>
  <si>
    <r>
      <rPr>
        <sz val="15"/>
        <color theme="1"/>
        <rFont val="等线"/>
        <charset val="134"/>
      </rPr>
      <t>R</t>
    </r>
    <r>
      <rPr>
        <sz val="15"/>
        <color indexed="8"/>
        <rFont val="等线"/>
        <charset val="134"/>
      </rPr>
      <t>S232</t>
    </r>
  </si>
  <si>
    <t>开机、关机；切换输入信号源：HDMI、DP、VGA，RGB</t>
  </si>
  <si>
    <t>升降一体机</t>
  </si>
  <si>
    <t>RS485</t>
  </si>
  <si>
    <t>上升、下降、暂停；切换输入信号源：HDMI、VGA</t>
  </si>
  <si>
    <t>投影机</t>
  </si>
  <si>
    <t>大屏处理器</t>
  </si>
  <si>
    <t>RS232</t>
  </si>
  <si>
    <t>开机、关机；切换输入信号源：HDMI、DP、VGA，RGB；模式选择：拼接、单屏</t>
  </si>
  <si>
    <t>吊架</t>
  </si>
  <si>
    <r>
      <rPr>
        <sz val="15"/>
        <color theme="1"/>
        <rFont val="等线"/>
        <charset val="134"/>
      </rPr>
      <t>R</t>
    </r>
    <r>
      <rPr>
        <sz val="15"/>
        <color indexed="8"/>
        <rFont val="等线"/>
        <charset val="134"/>
      </rPr>
      <t>S232
RS485
Relay</t>
    </r>
  </si>
  <si>
    <t>上升、下降、暂停</t>
  </si>
  <si>
    <t>幕布</t>
  </si>
  <si>
    <r>
      <rPr>
        <sz val="15"/>
        <color theme="1"/>
        <rFont val="等线"/>
        <charset val="134"/>
      </rPr>
      <t>R</t>
    </r>
    <r>
      <rPr>
        <sz val="15"/>
        <color indexed="8"/>
        <rFont val="等线"/>
        <charset val="134"/>
      </rPr>
      <t>S232
RS485
强电继电器</t>
    </r>
  </si>
  <si>
    <r>
      <rPr>
        <sz val="15"/>
        <color theme="1"/>
        <rFont val="等线"/>
        <charset val="134"/>
      </rPr>
      <t>D</t>
    </r>
    <r>
      <rPr>
        <sz val="15"/>
        <color indexed="8"/>
        <rFont val="等线"/>
        <charset val="134"/>
      </rPr>
      <t>VD</t>
    </r>
  </si>
  <si>
    <t>停止、前进、后退、暂停、前曲、后曲、声道切换、 字幕切换、菜单选择</t>
  </si>
  <si>
    <t>播放器</t>
  </si>
  <si>
    <t>红外
RS232</t>
  </si>
  <si>
    <t>摄像机</t>
  </si>
  <si>
    <t>上、下、左、右、放大、缩小</t>
  </si>
  <si>
    <t>视频信号处理系统</t>
  </si>
  <si>
    <t>矩阵</t>
  </si>
  <si>
    <t>输入信号分配到不同输出/所有输出、输出信号可选择不同的信号输入</t>
  </si>
  <si>
    <t>拼接器</t>
  </si>
  <si>
    <t>部分拼接、全屏拼接、单屏显示</t>
  </si>
  <si>
    <t>融合器</t>
  </si>
  <si>
    <t>全屏拼接、单屏显示</t>
  </si>
  <si>
    <t>分割器</t>
  </si>
  <si>
    <t>在一个显示端可显示不同的信号源</t>
  </si>
  <si>
    <t>录播主机</t>
  </si>
  <si>
    <t>录制、播放、暂停、停止、菜单选择</t>
  </si>
  <si>
    <t>视频会议主机</t>
  </si>
  <si>
    <t>拨号输入、远程会议、本地会议</t>
  </si>
  <si>
    <t>扩声信号处理系统</t>
  </si>
  <si>
    <t>音频处理器</t>
  </si>
  <si>
    <t>场景调用、通道音量大小、静音、取消静音</t>
  </si>
  <si>
    <t>会议主机</t>
  </si>
  <si>
    <t>接入控制主机，实现摄像跟踪</t>
  </si>
  <si>
    <t>灯光信号处理系统</t>
  </si>
  <si>
    <t>智能控制器</t>
  </si>
  <si>
    <r>
      <rPr>
        <sz val="15"/>
        <color theme="1"/>
        <rFont val="等线"/>
        <charset val="134"/>
      </rPr>
      <t>R</t>
    </r>
    <r>
      <rPr>
        <sz val="15"/>
        <color indexed="8"/>
        <rFont val="等线"/>
        <charset val="134"/>
      </rPr>
      <t>S232
RS485</t>
    </r>
  </si>
  <si>
    <t>提供灯光控主机的控制，实现对灯光的实际控制
调用场景模式、独立回路控制</t>
  </si>
  <si>
    <t>舞台灯光控制器</t>
  </si>
  <si>
    <t>RS232
RS485</t>
  </si>
  <si>
    <t>调用场景模式</t>
  </si>
  <si>
    <t>智能门磁处理系统</t>
  </si>
  <si>
    <t>门磁主机</t>
  </si>
  <si>
    <t>I/O
RS485</t>
  </si>
  <si>
    <t>门磁、窗磁
接收到信号，通过控制主机完成报警、开灯等信号</t>
  </si>
  <si>
    <t>空调信号处理系统</t>
  </si>
  <si>
    <t>中央空调</t>
  </si>
  <si>
    <t>调整温度、模式</t>
  </si>
  <si>
    <t>普通空调</t>
  </si>
  <si>
    <t>风管信号处理系统</t>
  </si>
  <si>
    <t>风管控制器</t>
  </si>
  <si>
    <t>开机、关机</t>
  </si>
  <si>
    <t>后续持续更新</t>
  </si>
  <si>
    <t>主机发送网络数据
【通过网络对主机发代码/RS-232连接COM_8口发代码】</t>
  </si>
  <si>
    <t>功能描述</t>
  </si>
  <si>
    <t>使用网络调试助手发送协议，16进制</t>
  </si>
  <si>
    <t>数据格式</t>
  </si>
  <si>
    <t>完整结果：复制文本框到其他地方粘贴</t>
  </si>
  <si>
    <t>网络助手对应收到回码，16进制</t>
  </si>
  <si>
    <t>固定开始</t>
  </si>
  <si>
    <t>AA
输出多少个字节</t>
  </si>
  <si>
    <t>固定结束</t>
  </si>
  <si>
    <t>输出内容</t>
  </si>
  <si>
    <t>发送网络唤醒对应的MAC地址
1C 69 7A 0B E1 82</t>
  </si>
  <si>
    <t>ED 00 02 08 00 03 06 FD 1C 69 7A 0B E1 82</t>
  </si>
  <si>
    <t>ED 00 02 08 00 03</t>
  </si>
  <si>
    <t>06</t>
  </si>
  <si>
    <t>FD</t>
  </si>
  <si>
    <t>1C 69 7A 0B E1 82</t>
  </si>
  <si>
    <t>默认已经设置好:UDP CLIENT
设置网络端口2目的IP:255.255.255.255
端口：8004</t>
  </si>
  <si>
    <t>发送数据
AA 55 06 B3 01 01 00 01 00</t>
  </si>
  <si>
    <t>ED 00 00 08 00 03 09 FD AA 55 06 B3 01 01 00 01 00</t>
  </si>
  <si>
    <t>ED 00 00 08 00 03</t>
  </si>
  <si>
    <t>09</t>
  </si>
  <si>
    <t>AA 55 06 B3 01 01 00 01 00</t>
  </si>
  <si>
    <t>其他模式：根据实际情况修改</t>
  </si>
  <si>
    <t>协议格式说明</t>
  </si>
  <si>
    <t>数据位</t>
  </si>
  <si>
    <t>代码</t>
  </si>
  <si>
    <t>ED</t>
  </si>
  <si>
    <t>00</t>
  </si>
  <si>
    <t>固定开始
00:普通网络数据，02:网络唤醒数据</t>
  </si>
  <si>
    <t>08</t>
  </si>
  <si>
    <t>AA</t>
  </si>
  <si>
    <t>09：代表9个16进制，FD后面的9个。【输出数据长度】【06为固定网络唤醒】
如10个数据表示为0A</t>
  </si>
  <si>
    <t>根据第七个字节对应具体发多少字节出去。【内容可以自定义】
对应的串口1，发出的5个16进制</t>
  </si>
  <si>
    <t>主机发送RS-232通信数据</t>
  </si>
  <si>
    <t>备注</t>
  </si>
  <si>
    <t>AA
单通道/多通道</t>
  </si>
  <si>
    <t>BB
计算多通道</t>
  </si>
  <si>
    <t>CC
波特率</t>
  </si>
  <si>
    <t>DD
输出多少个字节</t>
  </si>
  <si>
    <t>串口1发送</t>
  </si>
  <si>
    <t>ED 00 00 01 00 03 09 FD AA 55 06 B3 01 01 00 01 00</t>
  </si>
  <si>
    <t>ED 00 00</t>
  </si>
  <si>
    <t>01</t>
  </si>
  <si>
    <t>03</t>
  </si>
  <si>
    <t>主机无回代码
回应代码，根据受控设备</t>
  </si>
  <si>
    <t>接线具体看“说明”：4.2</t>
  </si>
  <si>
    <t>串口2发送</t>
  </si>
  <si>
    <t>ED 00 00 02 00 03 09 FD AA 55 06 B3 01 01 00 01 00</t>
  </si>
  <si>
    <t>02</t>
  </si>
  <si>
    <t>串口3发送</t>
  </si>
  <si>
    <t>ED 00 00 03 00 03 09 FD AA 55 06 B3 01 01 00 01 00</t>
  </si>
  <si>
    <t>串口4发送</t>
  </si>
  <si>
    <t>ED 00 00 04 00 03 09 FD AA 55 06 B3 01 01 00 01 00</t>
  </si>
  <si>
    <t>04</t>
  </si>
  <si>
    <t>串口5发送</t>
  </si>
  <si>
    <t>ED 00 00 05 00 03 09 FD AA 55 06 B3 01 01 00 01 00</t>
  </si>
  <si>
    <t>05</t>
  </si>
  <si>
    <t>串口6发送</t>
  </si>
  <si>
    <t>ED 00 00 06 00 03 09 FD AA 55 06 B3 01 01 00 01 00</t>
  </si>
  <si>
    <t>串口7发送</t>
  </si>
  <si>
    <t>ED 00 00 07 00 03 09 FD AA 55 06 B3 01 01 00 01 00</t>
  </si>
  <si>
    <t>07</t>
  </si>
  <si>
    <t>串口8发送</t>
  </si>
  <si>
    <t>协议格式说明
ED 00 00 01 00 03 09 FD AA 55 06 B3 01 01 00 01 00
ED 00 00 AA BB CC DD FD AA 55 06 B3 01 01 00 01 00</t>
  </si>
  <si>
    <t>01，代表串口1，对应通道，01--08
FF：多通道输出【第五个字节BB需要计算】</t>
  </si>
  <si>
    <t>BB</t>
  </si>
  <si>
    <t>00：根据AA指定通道。【有8位，01--08位代表端口1-8是否选中，此位为1时，表示选中，即输出数据，为0时，表示不选用】
FF：代表所有通道。【比如要从COM1~COM8的每个端口都输出数据， 则BB的值为FF(二进制1111 1111)；比如要从端口1，5，7输出数据，则端口为51(二 进制0101 0001)】【具体看附表“计算”】</t>
  </si>
  <si>
    <t>CC</t>
  </si>
  <si>
    <t>03：代表波特率：9600 ；数据位：8；停止位：1 ；奇偶校验： 无。【波特率：00--1200，01--2400，02--4800，03--9600，04--19200，05--38400，06—57600，07-115200】
其中BIT7为1则数据有偶校验，BIT6为1则数据有奇校验，BIT7、BIT6为0则数据有无校验码。【具体看附表“计算”】</t>
  </si>
  <si>
    <t>DD</t>
  </si>
  <si>
    <t>09：代表9个16进制，FD后面的9个。【输出数据长度】
如10个数据表示为0A</t>
  </si>
  <si>
    <t>主机接收RS-232通信数据
主机接到对应的代码，发送到【最新连接】的网络终端，若无连接则不保存</t>
  </si>
  <si>
    <t>使用串口调试助手发送协议，16进制
【内容可以自定义】</t>
  </si>
  <si>
    <t>网络助手对应收到代码，16进制</t>
  </si>
  <si>
    <t>串口1接收</t>
  </si>
  <si>
    <t>31 31</t>
  </si>
  <si>
    <t>串口2接收</t>
  </si>
  <si>
    <t>31 32</t>
  </si>
  <si>
    <t>串口3接收</t>
  </si>
  <si>
    <t>31 33</t>
  </si>
  <si>
    <t>串口4接收</t>
  </si>
  <si>
    <t>31 34</t>
  </si>
  <si>
    <t>串口5接收</t>
  </si>
  <si>
    <t>31 35</t>
  </si>
  <si>
    <t>串口6接收</t>
  </si>
  <si>
    <t>31 36</t>
  </si>
  <si>
    <t>串口7接收</t>
  </si>
  <si>
    <t>31 37</t>
  </si>
  <si>
    <t>串口8接收</t>
  </si>
  <si>
    <t>31 38</t>
  </si>
  <si>
    <t>主机发送RS-232矩阵变量逻辑
断电重启后，变量不保存。【若需清除当前主机使用的变量，则需重启】【若需要用更高级的语法需要单独控制软件】</t>
  </si>
  <si>
    <t>完整结果：
复制文本框到其他地方粘贴</t>
  </si>
  <si>
    <t>功能代码
04：2位
08：后面增加2位</t>
  </si>
  <si>
    <t>AA
保留第一个数据</t>
  </si>
  <si>
    <t>BB
保留第二个数据</t>
  </si>
  <si>
    <t>变量输入
31</t>
  </si>
  <si>
    <t>ED 01 04 31 FF FD</t>
  </si>
  <si>
    <t>ED 01</t>
  </si>
  <si>
    <t>FF</t>
  </si>
  <si>
    <t>04可以单独使用，如果要使用08需要结合04，否则对应04的第一个替换为FF</t>
  </si>
  <si>
    <t>输入
32 32</t>
  </si>
  <si>
    <t>ED 01 04 32 32 FD</t>
  </si>
  <si>
    <t>变量输入
33 33</t>
  </si>
  <si>
    <t>ED 01 04 33 33 FD</t>
  </si>
  <si>
    <t>变量输入
34 34</t>
  </si>
  <si>
    <t>ED 01 04 34 34 FD</t>
  </si>
  <si>
    <t>扩展变量输入
35 35</t>
  </si>
  <si>
    <t>ED 01 08 35 35 FD</t>
  </si>
  <si>
    <t>扩展变量输入
36 36</t>
  </si>
  <si>
    <t>ED 01 08 36 36 FD</t>
  </si>
  <si>
    <t>扩展变量输入
37 37</t>
  </si>
  <si>
    <t>ED 01 08 37 37 FD</t>
  </si>
  <si>
    <t>扩展变量输入
38 38</t>
  </si>
  <si>
    <t>ED 01 08 38 38 FD</t>
  </si>
  <si>
    <t>输入协议格式说明
ED 01 04 31 FF FD
ED 01 04 AA BB FD</t>
  </si>
  <si>
    <r>
      <rPr>
        <sz val="13"/>
        <color theme="1"/>
        <rFont val="等线"/>
        <charset val="134"/>
      </rPr>
      <t>输入保留</t>
    </r>
    <r>
      <rPr>
        <sz val="13"/>
        <color rgb="FFFF0000"/>
        <rFont val="等线"/>
        <charset val="134"/>
      </rPr>
      <t>一个</t>
    </r>
    <r>
      <rPr>
        <sz val="13"/>
        <color theme="1"/>
        <rFont val="等线"/>
        <charset val="134"/>
      </rPr>
      <t xml:space="preserve">数据
对主机发代码：ED 01 04 </t>
    </r>
    <r>
      <rPr>
        <sz val="13"/>
        <color rgb="FFFF0000"/>
        <rFont val="等线"/>
        <charset val="134"/>
      </rPr>
      <t>31</t>
    </r>
    <r>
      <rPr>
        <sz val="13"/>
        <color theme="1"/>
        <rFont val="等线"/>
        <charset val="134"/>
      </rPr>
      <t xml:space="preserve"> FF FD</t>
    </r>
  </si>
  <si>
    <r>
      <rPr>
        <sz val="13"/>
        <color theme="1"/>
        <rFont val="等线"/>
        <charset val="134"/>
      </rPr>
      <t>输入保留</t>
    </r>
    <r>
      <rPr>
        <sz val="13"/>
        <color rgb="FFFF0000"/>
        <rFont val="等线"/>
        <charset val="134"/>
      </rPr>
      <t>两个</t>
    </r>
    <r>
      <rPr>
        <sz val="13"/>
        <color theme="1"/>
        <rFont val="等线"/>
        <charset val="134"/>
      </rPr>
      <t xml:space="preserve">数据
对主机发代码：ED 01 04 </t>
    </r>
    <r>
      <rPr>
        <sz val="13"/>
        <color rgb="FFFF0000"/>
        <rFont val="等线"/>
        <charset val="134"/>
      </rPr>
      <t>30 31</t>
    </r>
    <r>
      <rPr>
        <sz val="13"/>
        <color theme="1"/>
        <rFont val="等线"/>
        <charset val="134"/>
      </rPr>
      <t xml:space="preserve"> FD</t>
    </r>
  </si>
  <si>
    <r>
      <rPr>
        <sz val="13"/>
        <color theme="1"/>
        <rFont val="等线"/>
        <charset val="134"/>
      </rPr>
      <t>实例功能：输入通道*输出通道!
实例描述：</t>
    </r>
    <r>
      <rPr>
        <sz val="13"/>
        <color rgb="FFFF0000"/>
        <rFont val="等线"/>
        <charset val="134"/>
      </rPr>
      <t>2*3！</t>
    </r>
    <r>
      <rPr>
        <sz val="13"/>
        <color theme="1"/>
        <rFont val="等线"/>
        <charset val="134"/>
      </rPr>
      <t>表示2进3出
实例转换成16进制：</t>
    </r>
    <r>
      <rPr>
        <sz val="13"/>
        <color rgb="FFFF0000"/>
        <rFont val="等线"/>
        <charset val="134"/>
      </rPr>
      <t>32 2A 33 21</t>
    </r>
    <r>
      <rPr>
        <sz val="13"/>
        <color theme="1"/>
        <rFont val="等线"/>
        <charset val="134"/>
      </rPr>
      <t xml:space="preserve">
对主机发代码：ED 01 04 </t>
    </r>
    <r>
      <rPr>
        <sz val="13"/>
        <color rgb="FFFF0000"/>
        <rFont val="等线"/>
        <charset val="134"/>
      </rPr>
      <t>31</t>
    </r>
    <r>
      <rPr>
        <sz val="13"/>
        <color theme="1"/>
        <rFont val="等线"/>
        <charset val="134"/>
      </rPr>
      <t xml:space="preserve"> FF FD</t>
    </r>
  </si>
  <si>
    <r>
      <rPr>
        <sz val="13"/>
        <color theme="1"/>
        <rFont val="等线"/>
        <charset val="134"/>
      </rPr>
      <t xml:space="preserve">特殊扩展功能：ED 01 </t>
    </r>
    <r>
      <rPr>
        <sz val="13"/>
        <color rgb="FF7030A0"/>
        <rFont val="等线"/>
        <charset val="134"/>
      </rPr>
      <t>08</t>
    </r>
    <r>
      <rPr>
        <sz val="13"/>
        <color theme="1"/>
        <rFont val="等线"/>
        <charset val="134"/>
      </rPr>
      <t xml:space="preserve"> EE PP FD
对主机发代码：ED 01 </t>
    </r>
    <r>
      <rPr>
        <sz val="13"/>
        <color rgb="FF7030A0"/>
        <rFont val="等线"/>
        <charset val="134"/>
      </rPr>
      <t>08</t>
    </r>
    <r>
      <rPr>
        <sz val="13"/>
        <color rgb="FFFF0000"/>
        <rFont val="等线"/>
        <charset val="134"/>
      </rPr>
      <t xml:space="preserve"> 31 38 </t>
    </r>
    <r>
      <rPr>
        <sz val="13"/>
        <color theme="1"/>
        <rFont val="等线"/>
        <charset val="134"/>
      </rPr>
      <t>FD</t>
    </r>
  </si>
  <si>
    <t>一般无特殊情况，无需使用输入的08的功能代码</t>
  </si>
  <si>
    <t>08：扩展固定开始</t>
  </si>
  <si>
    <t>31：要保存的数据</t>
  </si>
  <si>
    <t>30：要保存的数据</t>
  </si>
  <si>
    <t>要保存的数据
其中当BB=FF 时，指定要保存的数据值为一个字节AA
当BB!=FF时，要保存的数据为两个字节AA 和BB</t>
  </si>
  <si>
    <t>FF：无保存的数据</t>
  </si>
  <si>
    <t>38：要保存的数据</t>
  </si>
  <si>
    <t>AA
对应通道</t>
  </si>
  <si>
    <t>BB
替换FD后面的第几个数据</t>
  </si>
  <si>
    <t>第一端口输出代码
替换第二个数据
输出39 31 39 39 39 AB CD EF</t>
  </si>
  <si>
    <t>ED 00 01 01 02 03 08 FD 39 39 39 39 39 AB CD EF</t>
  </si>
  <si>
    <t>ED 00 01</t>
  </si>
  <si>
    <t>39 39 39 39 39 AB CD EF</t>
  </si>
  <si>
    <t>接线具体看“说明”：4.2
对应输入1234演示
替换2个字节</t>
  </si>
  <si>
    <t>第一端口输出代码
替换第二、三个数据
输出39 32 32 39 39 AB CD EF</t>
  </si>
  <si>
    <t>第一端口输出代码
替换第二、三个数据
输出39 33 33 39 39 AB CD EF</t>
  </si>
  <si>
    <t>第二端口输出代码
替换第四、五个数据
输出39 33 33 39 39 AB CD EF</t>
  </si>
  <si>
    <t>ED 00 01 02 04 03 08 FD 39 39 39 39 39 AB CD EF</t>
  </si>
  <si>
    <t>第二端口输出代码
替换第四、五、六、七个数据
输出39 39 39 39 34 34 35 35</t>
  </si>
  <si>
    <t>ED 00 01 02 05 03 08 FD 39 39 39 39 39 AB CD EF</t>
  </si>
  <si>
    <t>接着用输入4和输入5，结合扩展使用</t>
  </si>
  <si>
    <t>第三端口输出代码
替换第六、七、八、九个数据
输出39 39 39 39 39 34 34 36 36</t>
  </si>
  <si>
    <t>ED 00 01 03 06 03 09 FD 39 39 39 39 39 AB CD EF 39</t>
  </si>
  <si>
    <t>39 39 39 39 39 AB CD EF 39</t>
  </si>
  <si>
    <t>接着用输入4和输入6，结合扩展使用</t>
  </si>
  <si>
    <t>第三端口输出代码
替换第六、八、九个数据
输出39 39 39 39 39 31 CD 37 37</t>
  </si>
  <si>
    <t>接着用输入1和输入7，结合扩展使用</t>
  </si>
  <si>
    <t>第四端口输出代码
替换第六、七、八、九个数据
输出39 39 39 39 39 32 32 38 38</t>
  </si>
  <si>
    <t>ED 00 01 04 06 03 09 FD 39 39 39 39 39 AB CD EF 39</t>
  </si>
  <si>
    <t>接着用输入2和输入8，结合扩展使用</t>
  </si>
  <si>
    <t>协议格式说明
ED 00 01 02 02 04 08 FD 01 00 45 67 89 AB CD EF
ED 00 01 AA BB CC DD FD 01 00 31 32 33 AB CD EF</t>
  </si>
  <si>
    <r>
      <rPr>
        <sz val="13"/>
        <color theme="1"/>
        <rFont val="等线"/>
        <charset val="134"/>
      </rPr>
      <t xml:space="preserve">输出数据31来替换FD后面的第二个数据00
对主机发代码：ED 00 01 02 </t>
    </r>
    <r>
      <rPr>
        <sz val="13"/>
        <color rgb="FFFF0000"/>
        <rFont val="等线"/>
        <charset val="134"/>
      </rPr>
      <t>02</t>
    </r>
    <r>
      <rPr>
        <sz val="13"/>
        <color theme="1"/>
        <rFont val="等线"/>
        <charset val="134"/>
      </rPr>
      <t xml:space="preserve"> 04 08 FD 01 </t>
    </r>
    <r>
      <rPr>
        <sz val="13"/>
        <color rgb="FFFF0000"/>
        <rFont val="等线"/>
        <charset val="134"/>
      </rPr>
      <t>00</t>
    </r>
    <r>
      <rPr>
        <sz val="13"/>
        <color theme="1"/>
        <rFont val="等线"/>
        <charset val="134"/>
      </rPr>
      <t xml:space="preserve"> 31 32 33 AB CD EF</t>
    </r>
  </si>
  <si>
    <r>
      <rPr>
        <sz val="13"/>
        <color theme="1"/>
        <rFont val="等线"/>
        <charset val="134"/>
      </rPr>
      <t xml:space="preserve">输出数据30 31来替换FD后面的第三、四个数据
对主机发代码：ED 00 01 01 </t>
    </r>
    <r>
      <rPr>
        <sz val="13"/>
        <color rgb="FFFF0000"/>
        <rFont val="等线"/>
        <charset val="134"/>
      </rPr>
      <t>03</t>
    </r>
    <r>
      <rPr>
        <sz val="13"/>
        <color theme="1"/>
        <rFont val="等线"/>
        <charset val="134"/>
      </rPr>
      <t xml:space="preserve"> 03 08 FD 01 00 </t>
    </r>
    <r>
      <rPr>
        <sz val="13"/>
        <color rgb="FFFF0000"/>
        <rFont val="等线"/>
        <charset val="134"/>
      </rPr>
      <t>31 32</t>
    </r>
    <r>
      <rPr>
        <sz val="13"/>
        <color theme="1"/>
        <rFont val="等线"/>
        <charset val="134"/>
      </rPr>
      <t xml:space="preserve"> 33 AB CD EF</t>
    </r>
  </si>
  <si>
    <r>
      <rPr>
        <sz val="13"/>
        <color theme="1"/>
        <rFont val="等线"/>
        <charset val="134"/>
      </rPr>
      <t>实例：输入通道*输出通道!
实例：2*3！表示2进3出，转换成16进制：</t>
    </r>
    <r>
      <rPr>
        <sz val="13"/>
        <color rgb="FFFF0000"/>
        <rFont val="等线"/>
        <charset val="134"/>
      </rPr>
      <t>32 2A 33 21</t>
    </r>
    <r>
      <rPr>
        <sz val="13"/>
        <color theme="1"/>
        <rFont val="等线"/>
        <charset val="134"/>
      </rPr>
      <t xml:space="preserve">
对主机发代码：ED 00 01 01 </t>
    </r>
    <r>
      <rPr>
        <sz val="13"/>
        <color rgb="FFFF0000"/>
        <rFont val="等线"/>
        <charset val="134"/>
      </rPr>
      <t>01</t>
    </r>
    <r>
      <rPr>
        <sz val="13"/>
        <color theme="1"/>
        <rFont val="等线"/>
        <charset val="134"/>
      </rPr>
      <t xml:space="preserve"> 03 04 FD </t>
    </r>
    <r>
      <rPr>
        <sz val="13"/>
        <color rgb="FF00B050"/>
        <rFont val="等线"/>
        <charset val="134"/>
      </rPr>
      <t>00</t>
    </r>
    <r>
      <rPr>
        <sz val="13"/>
        <color theme="1"/>
        <rFont val="等线"/>
        <charset val="134"/>
      </rPr>
      <t xml:space="preserve"> 2A 31 21</t>
    </r>
  </si>
  <si>
    <r>
      <rPr>
        <sz val="13"/>
        <color theme="1"/>
        <rFont val="等线"/>
        <charset val="134"/>
      </rPr>
      <t>输出数据30 31来替换FD后面的第</t>
    </r>
    <r>
      <rPr>
        <sz val="13"/>
        <color rgb="FF7030A0"/>
        <rFont val="等线"/>
        <charset val="134"/>
      </rPr>
      <t>五、六个数据</t>
    </r>
    <r>
      <rPr>
        <sz val="13"/>
        <color theme="1"/>
        <rFont val="等线"/>
        <charset val="134"/>
      </rPr>
      <t xml:space="preserve">
对主机发代码：ED 00 01 01 </t>
    </r>
    <r>
      <rPr>
        <sz val="13"/>
        <color rgb="FFFF0000"/>
        <rFont val="等线"/>
        <charset val="134"/>
      </rPr>
      <t>03</t>
    </r>
    <r>
      <rPr>
        <sz val="13"/>
        <color theme="1"/>
        <rFont val="等线"/>
        <charset val="134"/>
      </rPr>
      <t xml:space="preserve"> 03 08 FD 01 00 31 32 33 AB CD EF</t>
    </r>
  </si>
  <si>
    <t>一般无特殊情况，无需使用输入的08的功能代码
输出代码无法改变输入已保存的变量</t>
  </si>
  <si>
    <t>02，代表串口2，对应通道，01--08</t>
  </si>
  <si>
    <t>01，代表串口1，对应通道，01--08</t>
  </si>
  <si>
    <t>02：表示要用上一条指令所保存的数据31来替换FD后面的第二个数据00</t>
  </si>
  <si>
    <t>03：表示要用上一条指令所保存的数据30 31来替换FD后面的第三、四个数据31 32</t>
  </si>
  <si>
    <t>01：表示要用上一条指令所保存的数据31来替换FD后面的第一个数据00</t>
  </si>
  <si>
    <t>03：表示要用上一条指令所保存的数据30 31来替换FD后面的第三、四个数据。【若使用了特殊扩展，往后两位数据会往后顺延改变输出】</t>
  </si>
  <si>
    <t>04：代表波特率：19200；数据位：8；停止位：1 ；奇偶校验： 无
【具体看附表“计算”】</t>
  </si>
  <si>
    <t>03：代表波特率：9600；数据位：8；停止位：1 ；奇偶校验： 无
【具体看附表“计算”】</t>
  </si>
  <si>
    <t>08：代表8个16进制，FD后面的8个。【输出数据长度】
如10个数据表示为0A</t>
  </si>
  <si>
    <t>04：代表4个16进制，FD后面的4个。【输出数据长度】
如10个数据表示为0A</t>
  </si>
  <si>
    <t>01 00 31 32 33 AB CD EF
【数据内容】</t>
  </si>
  <si>
    <t>对应的串口1，发出的8个16进制
01 31 31 32 33 AB CD EF</t>
  </si>
  <si>
    <t>对应的串口1，发出的8个16进制
01 00 30 31 33 AB CD EF</t>
  </si>
  <si>
    <t>对应的串口1，发出的4个16进制
32 2A 33 21</t>
  </si>
  <si>
    <r>
      <rPr>
        <sz val="13"/>
        <color rgb="FFFF0000"/>
        <rFont val="等线"/>
        <charset val="134"/>
      </rPr>
      <t xml:space="preserve">一：对应的串口1，发出的8个16进制
01 00 FF 32 </t>
    </r>
    <r>
      <rPr>
        <sz val="13"/>
        <color rgb="FF00B0F0"/>
        <rFont val="等线"/>
        <charset val="134"/>
      </rPr>
      <t>31 38</t>
    </r>
    <r>
      <rPr>
        <sz val="13"/>
        <color rgb="FFFF0000"/>
        <rFont val="等线"/>
        <charset val="134"/>
      </rPr>
      <t xml:space="preserve"> CD EF
二：如果用了前面变量（ED 01 04 30 31 FD）
01 00 </t>
    </r>
    <r>
      <rPr>
        <sz val="13"/>
        <color rgb="FF7030A0"/>
        <rFont val="等线"/>
        <charset val="134"/>
      </rPr>
      <t>30 31</t>
    </r>
    <r>
      <rPr>
        <sz val="13"/>
        <color rgb="FFFF0000"/>
        <rFont val="等线"/>
        <charset val="134"/>
      </rPr>
      <t xml:space="preserve"> </t>
    </r>
    <r>
      <rPr>
        <sz val="13"/>
        <color rgb="FF00B0F0"/>
        <rFont val="等线"/>
        <charset val="134"/>
      </rPr>
      <t>31 38</t>
    </r>
    <r>
      <rPr>
        <sz val="13"/>
        <color rgb="FFFF0000"/>
        <rFont val="等线"/>
        <charset val="134"/>
      </rPr>
      <t xml:space="preserve"> CD EF</t>
    </r>
  </si>
  <si>
    <t>主机发送RS-485通信数据</t>
  </si>
  <si>
    <t>AA
波特率
【RS-232/485/矩阵：第六位字节CC，计算校验】</t>
  </si>
  <si>
    <t>BB
输出多少个字节
FD后面的9个。【输出数据长度】
如10个数据表示为0A</t>
  </si>
  <si>
    <t>COM-1发送
AA 55 06 B3 01 01 00 01 00</t>
  </si>
  <si>
    <t>ED 00 00 01 00</t>
  </si>
  <si>
    <t>主机无回代码</t>
  </si>
  <si>
    <t>IO，用于输出高/低电平
出厂默认为低电平，输出模式</t>
  </si>
  <si>
    <t>类型</t>
  </si>
  <si>
    <t>功能选择</t>
  </si>
  <si>
    <t>网络/串口8:反馈代码</t>
  </si>
  <si>
    <t>当前状态：高电平</t>
  </si>
  <si>
    <t>当前状态：低电平</t>
  </si>
  <si>
    <t>备注说明</t>
  </si>
  <si>
    <t>【默认】</t>
  </si>
  <si>
    <t>【通电】</t>
  </si>
  <si>
    <t>1、根据通道设置的模式决定</t>
  </si>
  <si>
    <t>根据当前io状态，改变串口1上电发送的第二个字节代码</t>
  </si>
  <si>
    <t>1、默认所有通道为输出模式，则为低电平，重启也是低电平
2、若某通道输出模式设置为输入模式，则为高电平，重启也是高电平
3、若某通道输入模式改为输出模式，则为低电平，重启也是低电平</t>
  </si>
  <si>
    <t>【可使用】
输出模式</t>
  </si>
  <si>
    <r>
      <rPr>
        <sz val="13"/>
        <color theme="1"/>
        <rFont val="等线"/>
        <charset val="134"/>
      </rPr>
      <t>1、控制通道1（实例），高电平
2、</t>
    </r>
    <r>
      <rPr>
        <sz val="13"/>
        <color rgb="FFFF0000"/>
        <rFont val="等线"/>
        <charset val="134"/>
      </rPr>
      <t>前面01（01--08）:通道</t>
    </r>
    <r>
      <rPr>
        <sz val="13"/>
        <color theme="1"/>
        <rFont val="等线"/>
        <charset val="134"/>
      </rPr>
      <t xml:space="preserve">
3、后面01:高电平</t>
    </r>
  </si>
  <si>
    <r>
      <rPr>
        <sz val="13"/>
        <color theme="1"/>
        <rFont val="等线"/>
        <charset val="134"/>
      </rPr>
      <t>ED 01 07</t>
    </r>
    <r>
      <rPr>
        <sz val="13"/>
        <color rgb="FFFF0000"/>
        <rFont val="等线"/>
        <charset val="134"/>
      </rPr>
      <t xml:space="preserve"> 01 01</t>
    </r>
    <r>
      <rPr>
        <sz val="13"/>
        <color theme="1"/>
        <rFont val="等线"/>
        <charset val="134"/>
      </rPr>
      <t xml:space="preserve"> FD</t>
    </r>
  </si>
  <si>
    <t>使用万用表测量第1路电压为5V ±0.5V</t>
  </si>
  <si>
    <r>
      <rPr>
        <sz val="13"/>
        <color theme="1"/>
        <rFont val="等线"/>
        <charset val="134"/>
      </rPr>
      <t>1、控制通道1（实例），低电平
2、</t>
    </r>
    <r>
      <rPr>
        <sz val="13"/>
        <color rgb="FFFF0000"/>
        <rFont val="等线"/>
        <charset val="134"/>
      </rPr>
      <t>前面01（01--08）:通道</t>
    </r>
    <r>
      <rPr>
        <sz val="13"/>
        <color theme="1"/>
        <rFont val="等线"/>
        <charset val="134"/>
      </rPr>
      <t xml:space="preserve">
3、后面00:低电平</t>
    </r>
  </si>
  <si>
    <r>
      <rPr>
        <sz val="13"/>
        <color theme="1"/>
        <rFont val="等线"/>
        <charset val="134"/>
      </rPr>
      <t xml:space="preserve">ED 01 07 </t>
    </r>
    <r>
      <rPr>
        <sz val="13"/>
        <color rgb="FFFF0000"/>
        <rFont val="等线"/>
        <charset val="134"/>
      </rPr>
      <t>01 00</t>
    </r>
    <r>
      <rPr>
        <sz val="13"/>
        <color theme="1"/>
        <rFont val="等线"/>
        <charset val="134"/>
      </rPr>
      <t xml:space="preserve"> FD</t>
    </r>
  </si>
  <si>
    <t>使用万用表测量第1路电压为0V ±0.5V</t>
  </si>
  <si>
    <t>【配置】
设置对应通道输出模式改为输入模式
【执行4个步骤】</t>
  </si>
  <si>
    <r>
      <rPr>
        <sz val="13"/>
        <color theme="1"/>
        <rFont val="等线"/>
        <charset val="134"/>
      </rPr>
      <t>1、开启对应通道IO输入模式，通道1（实例）
2、</t>
    </r>
    <r>
      <rPr>
        <sz val="13"/>
        <color rgb="FFFF0000"/>
        <rFont val="等线"/>
        <charset val="134"/>
      </rPr>
      <t>前面01（01--08）:通道</t>
    </r>
  </si>
  <si>
    <r>
      <rPr>
        <sz val="13"/>
        <color theme="1"/>
        <rFont val="等线"/>
        <charset val="134"/>
      </rPr>
      <t xml:space="preserve">ED 01 06 </t>
    </r>
    <r>
      <rPr>
        <sz val="13"/>
        <color rgb="FFFF0000"/>
        <rFont val="等线"/>
        <charset val="134"/>
      </rPr>
      <t>01</t>
    </r>
    <r>
      <rPr>
        <sz val="13"/>
        <color theme="1"/>
        <rFont val="等线"/>
        <charset val="134"/>
      </rPr>
      <t xml:space="preserve"> 01 FD</t>
    </r>
  </si>
  <si>
    <t>1、无需重启主机，若重启后也是输出模式（高电平）</t>
  </si>
  <si>
    <r>
      <rPr>
        <sz val="13"/>
        <rFont val="等线"/>
        <charset val="134"/>
      </rPr>
      <t>1、开始设置对应通道模式，通道1（实例）
2、</t>
    </r>
    <r>
      <rPr>
        <sz val="13"/>
        <color rgb="FFFF0000"/>
        <rFont val="等线"/>
        <charset val="134"/>
      </rPr>
      <t>01（01--08）为通道</t>
    </r>
  </si>
  <si>
    <r>
      <rPr>
        <sz val="13"/>
        <color theme="1"/>
        <rFont val="等线"/>
        <charset val="134"/>
      </rPr>
      <t xml:space="preserve">ED 01 10 FF </t>
    </r>
    <r>
      <rPr>
        <sz val="13"/>
        <color rgb="FFFF0000"/>
        <rFont val="等线"/>
        <charset val="134"/>
      </rPr>
      <t>01</t>
    </r>
    <r>
      <rPr>
        <sz val="13"/>
        <color theme="1"/>
        <rFont val="等线"/>
        <charset val="134"/>
      </rPr>
      <t xml:space="preserve"> FD</t>
    </r>
  </si>
  <si>
    <t>1、所需执行代码
2、01 FF FC FF FF为结束
3、红字作为区分延时</t>
  </si>
  <si>
    <r>
      <rPr>
        <sz val="13"/>
        <color theme="1"/>
        <rFont val="等线"/>
        <charset val="134"/>
      </rPr>
      <t xml:space="preserve">ED 01 05 08 03 FD </t>
    </r>
    <r>
      <rPr>
        <sz val="13"/>
        <color rgb="FFFF0000"/>
        <rFont val="等线"/>
        <charset val="134"/>
      </rPr>
      <t>02</t>
    </r>
    <r>
      <rPr>
        <sz val="13"/>
        <color theme="1"/>
        <rFont val="等线"/>
        <charset val="134"/>
      </rPr>
      <t xml:space="preserve"> ED 00 00 01 00 03 06 FD 31 31 31 31 31 31 </t>
    </r>
    <r>
      <rPr>
        <sz val="13"/>
        <color rgb="FFFF0000"/>
        <rFont val="等线"/>
        <charset val="134"/>
      </rPr>
      <t>02</t>
    </r>
    <r>
      <rPr>
        <sz val="13"/>
        <color theme="1"/>
        <rFont val="等线"/>
        <charset val="134"/>
      </rPr>
      <t xml:space="preserve"> ED 00 00 02 00 03 06 FD 32 32 32 32 32 32 </t>
    </r>
    <r>
      <rPr>
        <sz val="13"/>
        <color rgb="FFFF0000"/>
        <rFont val="等线"/>
        <charset val="134"/>
      </rPr>
      <t>02</t>
    </r>
    <r>
      <rPr>
        <sz val="13"/>
        <color theme="1"/>
        <rFont val="等线"/>
        <charset val="134"/>
      </rPr>
      <t xml:space="preserve"> ED 00 00 03 00 03 06 FD 33 33 33 33 33 33 </t>
    </r>
    <r>
      <rPr>
        <sz val="13"/>
        <color rgb="FFFF0000"/>
        <rFont val="等线"/>
        <charset val="134"/>
      </rPr>
      <t>02</t>
    </r>
    <r>
      <rPr>
        <sz val="13"/>
        <color theme="1"/>
        <rFont val="等线"/>
        <charset val="134"/>
      </rPr>
      <t xml:space="preserve"> ED 00 00 04 00 03 06 FD 34 34 34 34 34 34 </t>
    </r>
    <r>
      <rPr>
        <sz val="13"/>
        <color rgb="FFFF0000"/>
        <rFont val="等线"/>
        <charset val="134"/>
      </rPr>
      <t>02</t>
    </r>
    <r>
      <rPr>
        <sz val="13"/>
        <color theme="1"/>
        <rFont val="等线"/>
        <charset val="134"/>
      </rPr>
      <t xml:space="preserve"> ED 00 00 05 00 03 06 FD 35 35 35 35 35 35 </t>
    </r>
    <r>
      <rPr>
        <sz val="13"/>
        <color rgb="FFFF0000"/>
        <rFont val="等线"/>
        <charset val="134"/>
      </rPr>
      <t>02</t>
    </r>
    <r>
      <rPr>
        <sz val="13"/>
        <color theme="1"/>
        <rFont val="等线"/>
        <charset val="134"/>
      </rPr>
      <t xml:space="preserve"> ED 00 00 06 00 03 06 FD 36 36 36 36 36 36 </t>
    </r>
    <r>
      <rPr>
        <sz val="13"/>
        <color rgb="FFFF0000"/>
        <rFont val="等线"/>
        <charset val="134"/>
      </rPr>
      <t>02</t>
    </r>
    <r>
      <rPr>
        <sz val="13"/>
        <color theme="1"/>
        <rFont val="等线"/>
        <charset val="134"/>
      </rPr>
      <t xml:space="preserve"> ED 00 00 07 00 03 06 FD 37 37 37 37 37 37 </t>
    </r>
    <r>
      <rPr>
        <sz val="13"/>
        <color rgb="FFFF0000"/>
        <rFont val="等线"/>
        <charset val="134"/>
      </rPr>
      <t>02</t>
    </r>
    <r>
      <rPr>
        <sz val="13"/>
        <color theme="1"/>
        <rFont val="等线"/>
        <charset val="134"/>
      </rPr>
      <t xml:space="preserve"> ED 00 00 08 00 03 06 FD 38 38 38 38 38 38 </t>
    </r>
    <r>
      <rPr>
        <sz val="13"/>
        <rFont val="等线"/>
        <charset val="134"/>
      </rPr>
      <t>01</t>
    </r>
    <r>
      <rPr>
        <sz val="13"/>
        <color theme="1"/>
        <rFont val="等线"/>
        <charset val="134"/>
      </rPr>
      <t xml:space="preserve"> FF FC FF FF</t>
    </r>
  </si>
  <si>
    <t>ED 01 10 03 00 FD</t>
  </si>
  <si>
    <t>1、间隔时间按照16进制描述：01=100毫秒；05=500毫秒；32的16进制对应为10进制为50，50*100=5000，5000毫秒=5秒；每个间隔时间最大为25.5秒；
2、组合代码为其他功能代码；【除了IO和附加功能以外】</t>
  </si>
  <si>
    <r>
      <rPr>
        <sz val="13"/>
        <color theme="1"/>
        <rFont val="等线"/>
        <charset val="134"/>
      </rPr>
      <t>1、结束设置对应通道模式，通道1（实例）（同时会执行保存的代码，以代表验证）
2、</t>
    </r>
    <r>
      <rPr>
        <sz val="13"/>
        <color rgb="FFFF0000"/>
        <rFont val="等线"/>
        <charset val="134"/>
      </rPr>
      <t>01（01--08）为通道</t>
    </r>
  </si>
  <si>
    <r>
      <rPr>
        <sz val="13"/>
        <color theme="1"/>
        <rFont val="等线"/>
        <charset val="134"/>
      </rPr>
      <t xml:space="preserve">ED 01 10 00 </t>
    </r>
    <r>
      <rPr>
        <sz val="13"/>
        <color rgb="FFFF0000"/>
        <rFont val="等线"/>
        <charset val="134"/>
      </rPr>
      <t>01</t>
    </r>
    <r>
      <rPr>
        <sz val="13"/>
        <color theme="1"/>
        <rFont val="等线"/>
        <charset val="134"/>
      </rPr>
      <t xml:space="preserve"> FD</t>
    </r>
  </si>
  <si>
    <t>用于测试用途，模拟IO触发1--8通道短路</t>
  </si>
  <si>
    <t>【可使用】
输入模式</t>
  </si>
  <si>
    <t>1、短路（通道1，实例）对应通道和地，则执行对应保存的功能
2、短路对应通道和地，整台主机不执行其他受控代码，或中途若收到代码，不往后执行，直到组合代码执行完毕，主机可接收其他代码</t>
  </si>
  <si>
    <t>ED 01 10 01 AA FD【AA:代表通道，开始执行组合代码】
ED 01 10 02 AA FD【AA:代表通道，结束执行组合代码】</t>
  </si>
  <si>
    <t>ED 01 07 01 01 FD
ED 01 07 01 00 FD
上面两条为通道1（实例）的高/低电平，对应通道1高/低控制代码不起作用</t>
  </si>
  <si>
    <t>【配置】
设置对应通道输入模式删除，改为输出模式
【执行4个步骤】</t>
  </si>
  <si>
    <r>
      <rPr>
        <sz val="13"/>
        <color theme="1"/>
        <rFont val="等线"/>
        <charset val="134"/>
      </rPr>
      <t>1、开始设置对应通道模式，通道1（实例）
2、</t>
    </r>
    <r>
      <rPr>
        <sz val="13"/>
        <color rgb="FFFF0000"/>
        <rFont val="等线"/>
        <charset val="134"/>
      </rPr>
      <t>01（01--08）为通道</t>
    </r>
  </si>
  <si>
    <t>1、清除代码</t>
  </si>
  <si>
    <t>ED 00 00 09 00 03 01 FD 00 01 FF FC FF FF</t>
  </si>
  <si>
    <r>
      <rPr>
        <sz val="13"/>
        <color theme="1"/>
        <rFont val="等线"/>
        <charset val="134"/>
      </rPr>
      <t>1、结束设置对应通道模式，通道1（实例）
2、</t>
    </r>
    <r>
      <rPr>
        <sz val="13"/>
        <color rgb="FFFF0000"/>
        <rFont val="等线"/>
        <charset val="134"/>
      </rPr>
      <t>01（01--08）为通道</t>
    </r>
  </si>
  <si>
    <r>
      <rPr>
        <sz val="13"/>
        <color theme="1"/>
        <rFont val="等线"/>
        <charset val="134"/>
      </rPr>
      <t>1、关闭IO输入模式，通道1（实例）
2、</t>
    </r>
    <r>
      <rPr>
        <sz val="13"/>
        <color rgb="FFFF0000"/>
        <rFont val="等线"/>
        <charset val="134"/>
      </rPr>
      <t>前面01（01--08）</t>
    </r>
  </si>
  <si>
    <r>
      <rPr>
        <sz val="13"/>
        <color theme="1"/>
        <rFont val="等线"/>
        <charset val="134"/>
      </rPr>
      <t xml:space="preserve">ED 01 06 </t>
    </r>
    <r>
      <rPr>
        <sz val="13"/>
        <color rgb="FFFF0000"/>
        <rFont val="等线"/>
        <charset val="134"/>
      </rPr>
      <t>01</t>
    </r>
    <r>
      <rPr>
        <sz val="13"/>
        <color theme="1"/>
        <rFont val="等线"/>
        <charset val="134"/>
      </rPr>
      <t xml:space="preserve"> 00 FD</t>
    </r>
  </si>
  <si>
    <t>1、无需重启主机，若重启后也是输出模式（低电平）</t>
  </si>
  <si>
    <t>红外学习</t>
  </si>
  <si>
    <t>结果状态</t>
  </si>
  <si>
    <t>红外学习
【每次学习红外需要执行3个步骤】</t>
  </si>
  <si>
    <t>ED 01 03 FF FF FD</t>
  </si>
  <si>
    <t>1、发送代码后，听到蜂鸣器响，进入学习状态</t>
  </si>
  <si>
    <t>步骤一、先发</t>
  </si>
  <si>
    <r>
      <rPr>
        <sz val="13"/>
        <color theme="1"/>
        <rFont val="等线"/>
        <charset val="134"/>
      </rPr>
      <t xml:space="preserve">ED 01 03 </t>
    </r>
    <r>
      <rPr>
        <sz val="13"/>
        <color rgb="FFFF0000"/>
        <rFont val="等线"/>
        <charset val="134"/>
      </rPr>
      <t>01 01</t>
    </r>
    <r>
      <rPr>
        <sz val="13"/>
        <color theme="1"/>
        <rFont val="等线"/>
        <charset val="134"/>
      </rPr>
      <t xml:space="preserve"> FD</t>
    </r>
  </si>
  <si>
    <r>
      <rPr>
        <sz val="13"/>
        <color theme="1"/>
        <rFont val="等线"/>
        <charset val="134"/>
      </rPr>
      <t xml:space="preserve">2、发送代码后，听到蜂鸣器响；拿着按遥控器对应的按键，对着前面红外学习窗口按下，需2秒内完成，会听到蜂鸣器响
【在通道1学习第一个红外代码】【在通道1学习第二个红外代码：ED 01 03 </t>
    </r>
    <r>
      <rPr>
        <sz val="13"/>
        <color rgb="FFFF0000"/>
        <rFont val="等线"/>
        <charset val="134"/>
      </rPr>
      <t>01 02</t>
    </r>
    <r>
      <rPr>
        <sz val="13"/>
        <color theme="1"/>
        <rFont val="等线"/>
        <charset val="134"/>
      </rPr>
      <t xml:space="preserve"> FD】
【在通道2学习第三个红外代码：ED 01 03 </t>
    </r>
    <r>
      <rPr>
        <sz val="13"/>
        <color rgb="FFFF0000"/>
        <rFont val="等线"/>
        <charset val="134"/>
      </rPr>
      <t>02 03</t>
    </r>
    <r>
      <rPr>
        <sz val="13"/>
        <color theme="1"/>
        <rFont val="等线"/>
        <charset val="134"/>
      </rPr>
      <t xml:space="preserve"> FD】
【前面01（01--08）:通道；后面01（红外ID）：01--BB】</t>
    </r>
  </si>
  <si>
    <t>步骤二、再发。【当前状态可以连续学习红外代码】</t>
  </si>
  <si>
    <t>ED 01 03 00 00 FD</t>
  </si>
  <si>
    <t>3、发送代码后，听到蜂鸣器响，退出学习</t>
  </si>
  <si>
    <t>步骤三、最后发</t>
  </si>
  <si>
    <t>红外发送</t>
  </si>
  <si>
    <r>
      <rPr>
        <sz val="13"/>
        <color theme="1"/>
        <rFont val="等线"/>
        <charset val="134"/>
      </rPr>
      <t>1、红外对应通道的ID发送红外码
2、</t>
    </r>
    <r>
      <rPr>
        <sz val="13"/>
        <color rgb="FFFF0000"/>
        <rFont val="等线"/>
        <charset val="134"/>
      </rPr>
      <t xml:space="preserve">前面01（01--08）:通道
</t>
    </r>
    <r>
      <rPr>
        <sz val="13"/>
        <rFont val="等线"/>
        <charset val="134"/>
      </rPr>
      <t>3、</t>
    </r>
    <r>
      <rPr>
        <sz val="13"/>
        <color rgb="FFFF0000"/>
        <rFont val="等线"/>
        <charset val="134"/>
      </rPr>
      <t>后面01（红外ID）：01--40</t>
    </r>
  </si>
  <si>
    <r>
      <rPr>
        <sz val="13"/>
        <color theme="1"/>
        <rFont val="等线"/>
        <charset val="134"/>
      </rPr>
      <t xml:space="preserve">ED 01 03 </t>
    </r>
    <r>
      <rPr>
        <sz val="13"/>
        <color rgb="FFFF0000"/>
        <rFont val="等线"/>
        <charset val="134"/>
      </rPr>
      <t>01</t>
    </r>
    <r>
      <rPr>
        <sz val="13"/>
        <color theme="1"/>
        <rFont val="等线"/>
        <charset val="134"/>
      </rPr>
      <t xml:space="preserve"> </t>
    </r>
    <r>
      <rPr>
        <sz val="13"/>
        <color rgb="FFFF0000"/>
        <rFont val="等线"/>
        <charset val="134"/>
      </rPr>
      <t>01</t>
    </r>
    <r>
      <rPr>
        <sz val="13"/>
        <color theme="1"/>
        <rFont val="等线"/>
        <charset val="134"/>
      </rPr>
      <t xml:space="preserve"> FD</t>
    </r>
  </si>
  <si>
    <r>
      <rPr>
        <sz val="13"/>
        <color rgb="FFFF0000"/>
        <rFont val="等线"/>
        <charset val="134"/>
      </rPr>
      <t>红外1口</t>
    </r>
    <r>
      <rPr>
        <sz val="13"/>
        <color theme="1"/>
        <rFont val="等线"/>
        <charset val="134"/>
      </rPr>
      <t>发射出</t>
    </r>
    <r>
      <rPr>
        <sz val="13"/>
        <color rgb="FFFF0000"/>
        <rFont val="等线"/>
        <charset val="134"/>
      </rPr>
      <t>红外ID1</t>
    </r>
    <r>
      <rPr>
        <sz val="13"/>
        <rFont val="等线"/>
        <charset val="134"/>
      </rPr>
      <t>的</t>
    </r>
    <r>
      <rPr>
        <sz val="13"/>
        <color theme="1"/>
        <rFont val="等线"/>
        <charset val="134"/>
      </rPr>
      <t>指令，蜂鸣器会滴一声</t>
    </r>
  </si>
  <si>
    <t>主机最大支持64个红外，【附表“计算:“IR（最大支持64个红外）】</t>
  </si>
  <si>
    <t>Relay说明
弱电继电器，支持最大24V负载</t>
  </si>
  <si>
    <r>
      <rPr>
        <sz val="13"/>
        <color theme="1"/>
        <rFont val="等线"/>
        <charset val="134"/>
      </rPr>
      <t>1、闭合
2、</t>
    </r>
    <r>
      <rPr>
        <sz val="13"/>
        <color rgb="FFFF0000"/>
        <rFont val="等线"/>
        <charset val="134"/>
      </rPr>
      <t>前面01（01--08）:通道</t>
    </r>
  </si>
  <si>
    <r>
      <rPr>
        <sz val="13"/>
        <color theme="1"/>
        <rFont val="等线"/>
        <charset val="134"/>
      </rPr>
      <t xml:space="preserve">ED 01 05 </t>
    </r>
    <r>
      <rPr>
        <sz val="13"/>
        <color rgb="FFFF0000"/>
        <rFont val="等线"/>
        <charset val="134"/>
      </rPr>
      <t>01</t>
    </r>
    <r>
      <rPr>
        <sz val="13"/>
        <color theme="1"/>
        <rFont val="等线"/>
        <charset val="134"/>
      </rPr>
      <t xml:space="preserve"> 01 FD</t>
    </r>
  </si>
  <si>
    <r>
      <rPr>
        <sz val="13"/>
        <color theme="1"/>
        <rFont val="等线"/>
        <charset val="134"/>
      </rPr>
      <t>使用万用表测量第</t>
    </r>
    <r>
      <rPr>
        <sz val="13"/>
        <color rgb="FFFF0000"/>
        <rFont val="等线"/>
        <charset val="134"/>
      </rPr>
      <t>1路</t>
    </r>
    <r>
      <rPr>
        <sz val="13"/>
        <color theme="1"/>
        <rFont val="等线"/>
        <charset val="134"/>
      </rPr>
      <t>为通路的状态</t>
    </r>
  </si>
  <si>
    <t>1、若当前已经打开，主机突然断电，那么继电器也会断开；
2、主机需要重新上电发代码闭合；</t>
  </si>
  <si>
    <r>
      <rPr>
        <sz val="13"/>
        <rFont val="等线"/>
        <charset val="134"/>
      </rPr>
      <t>1、断开
2、</t>
    </r>
    <r>
      <rPr>
        <sz val="13"/>
        <color rgb="FFFF0000"/>
        <rFont val="等线"/>
        <charset val="134"/>
      </rPr>
      <t>01（01--08）为通道</t>
    </r>
  </si>
  <si>
    <r>
      <rPr>
        <sz val="13"/>
        <color theme="1"/>
        <rFont val="等线"/>
        <charset val="134"/>
      </rPr>
      <t xml:space="preserve">ED 01 05 </t>
    </r>
    <r>
      <rPr>
        <sz val="13"/>
        <color rgb="FFFF0000"/>
        <rFont val="等线"/>
        <charset val="134"/>
      </rPr>
      <t>01</t>
    </r>
    <r>
      <rPr>
        <sz val="13"/>
        <color theme="1"/>
        <rFont val="等线"/>
        <charset val="134"/>
      </rPr>
      <t xml:space="preserve"> 00 FD</t>
    </r>
  </si>
  <si>
    <r>
      <rPr>
        <sz val="13"/>
        <color theme="1"/>
        <rFont val="等线"/>
        <charset val="134"/>
      </rPr>
      <t>使用万用表测量第</t>
    </r>
    <r>
      <rPr>
        <sz val="13"/>
        <color rgb="FFFF0000"/>
        <rFont val="等线"/>
        <charset val="134"/>
      </rPr>
      <t>1路</t>
    </r>
    <r>
      <rPr>
        <sz val="13"/>
        <color theme="1"/>
        <rFont val="等线"/>
        <charset val="134"/>
      </rPr>
      <t>为断开的状态</t>
    </r>
  </si>
  <si>
    <r>
      <rPr>
        <sz val="13"/>
        <rFont val="等线"/>
        <charset val="134"/>
      </rPr>
      <t>1、闭合/断开
2、</t>
    </r>
    <r>
      <rPr>
        <sz val="13"/>
        <color rgb="FFFF0000"/>
        <rFont val="等线"/>
        <charset val="134"/>
      </rPr>
      <t>01（01--08）为通道</t>
    </r>
  </si>
  <si>
    <r>
      <rPr>
        <sz val="13"/>
        <color theme="1"/>
        <rFont val="等线"/>
        <charset val="134"/>
      </rPr>
      <t xml:space="preserve">ED 01 05 </t>
    </r>
    <r>
      <rPr>
        <sz val="13"/>
        <color rgb="FFFF0000"/>
        <rFont val="等线"/>
        <charset val="134"/>
      </rPr>
      <t>01</t>
    </r>
    <r>
      <rPr>
        <sz val="13"/>
        <color theme="1"/>
        <rFont val="等线"/>
        <charset val="134"/>
      </rPr>
      <t xml:space="preserve"> 02 FD</t>
    </r>
  </si>
  <si>
    <r>
      <rPr>
        <sz val="13"/>
        <color theme="1"/>
        <rFont val="等线"/>
        <charset val="134"/>
      </rPr>
      <t>使用万用表测量第</t>
    </r>
    <r>
      <rPr>
        <sz val="13"/>
        <color rgb="FFFF0000"/>
        <rFont val="等线"/>
        <charset val="134"/>
      </rPr>
      <t>1路</t>
    </r>
    <r>
      <rPr>
        <sz val="13"/>
        <color theme="1"/>
        <rFont val="等线"/>
        <charset val="134"/>
      </rPr>
      <t>为通/断的状态</t>
    </r>
  </si>
  <si>
    <r>
      <rPr>
        <sz val="13"/>
        <rFont val="等线"/>
        <charset val="134"/>
      </rPr>
      <t>1、闭合后断开
2、</t>
    </r>
    <r>
      <rPr>
        <sz val="13"/>
        <color rgb="FFFF0000"/>
        <rFont val="等线"/>
        <charset val="134"/>
      </rPr>
      <t>01（01--08）为通道</t>
    </r>
  </si>
  <si>
    <r>
      <rPr>
        <sz val="13"/>
        <color theme="1"/>
        <rFont val="等线"/>
        <charset val="134"/>
      </rPr>
      <t xml:space="preserve">ED 01 05 </t>
    </r>
    <r>
      <rPr>
        <sz val="13"/>
        <color rgb="FFFF0000"/>
        <rFont val="等线"/>
        <charset val="134"/>
      </rPr>
      <t>01</t>
    </r>
    <r>
      <rPr>
        <sz val="13"/>
        <color theme="1"/>
        <rFont val="等线"/>
        <charset val="134"/>
      </rPr>
      <t xml:space="preserve"> 03 FD</t>
    </r>
  </si>
  <si>
    <r>
      <rPr>
        <sz val="13"/>
        <color theme="1"/>
        <rFont val="等线"/>
        <charset val="134"/>
      </rPr>
      <t>使用万用表测量第</t>
    </r>
    <r>
      <rPr>
        <sz val="13"/>
        <color rgb="FFFF0000"/>
        <rFont val="等线"/>
        <charset val="134"/>
      </rPr>
      <t>1路</t>
    </r>
    <r>
      <rPr>
        <sz val="13"/>
        <color theme="1"/>
        <rFont val="等线"/>
        <charset val="134"/>
      </rPr>
      <t>为通路后断开的状态</t>
    </r>
  </si>
  <si>
    <t>组合功能代码</t>
  </si>
  <si>
    <t>【配置组合功能代码】
【执行2个步骤】</t>
  </si>
  <si>
    <r>
      <rPr>
        <sz val="13"/>
        <rFont val="等线"/>
        <charset val="134"/>
      </rPr>
      <t>1、开始设置</t>
    </r>
    <r>
      <rPr>
        <sz val="13"/>
        <color rgb="FFFF0000"/>
        <rFont val="等线"/>
        <charset val="134"/>
      </rPr>
      <t>ID9</t>
    </r>
    <r>
      <rPr>
        <sz val="13"/>
        <rFont val="等线"/>
        <charset val="134"/>
      </rPr>
      <t>的组合功能（实例）
2、</t>
    </r>
    <r>
      <rPr>
        <sz val="13"/>
        <color rgb="FFFF0000"/>
        <rFont val="等线"/>
        <charset val="134"/>
      </rPr>
      <t>09（09--20）【组合代码ID】</t>
    </r>
  </si>
  <si>
    <r>
      <rPr>
        <sz val="13"/>
        <color theme="1"/>
        <rFont val="等线"/>
        <charset val="134"/>
      </rPr>
      <t xml:space="preserve">ED 01 10 FF </t>
    </r>
    <r>
      <rPr>
        <sz val="13"/>
        <color rgb="FFFF0000"/>
        <rFont val="等线"/>
        <charset val="134"/>
      </rPr>
      <t>09</t>
    </r>
    <r>
      <rPr>
        <sz val="13"/>
        <color theme="1"/>
        <rFont val="等线"/>
        <charset val="134"/>
      </rPr>
      <t xml:space="preserve"> FD</t>
    </r>
  </si>
  <si>
    <r>
      <rPr>
        <sz val="13"/>
        <rFont val="等线"/>
        <charset val="134"/>
      </rPr>
      <t>1、所需执行代码
2、</t>
    </r>
    <r>
      <rPr>
        <sz val="13"/>
        <color rgb="FFFF0000"/>
        <rFont val="等线"/>
        <charset val="134"/>
      </rPr>
      <t>01 FF FC FF FF</t>
    </r>
    <r>
      <rPr>
        <sz val="13"/>
        <rFont val="等线"/>
        <charset val="134"/>
      </rPr>
      <t>为结束
3、红字作为区分延时</t>
    </r>
  </si>
  <si>
    <r>
      <rPr>
        <sz val="13"/>
        <color theme="1"/>
        <rFont val="等线"/>
        <charset val="134"/>
      </rPr>
      <t xml:space="preserve">ED 01 05 08 03 FD </t>
    </r>
    <r>
      <rPr>
        <sz val="13"/>
        <color rgb="FFFF0000"/>
        <rFont val="等线"/>
        <charset val="134"/>
      </rPr>
      <t>02</t>
    </r>
    <r>
      <rPr>
        <sz val="13"/>
        <color theme="1"/>
        <rFont val="等线"/>
        <charset val="134"/>
      </rPr>
      <t xml:space="preserve"> ED 00 00 01 00 03 06 FD 31 31 31 31 31 31 </t>
    </r>
    <r>
      <rPr>
        <sz val="13"/>
        <color rgb="FFFF0000"/>
        <rFont val="等线"/>
        <charset val="134"/>
      </rPr>
      <t>02</t>
    </r>
    <r>
      <rPr>
        <sz val="13"/>
        <color theme="1"/>
        <rFont val="等线"/>
        <charset val="134"/>
      </rPr>
      <t xml:space="preserve"> ED 00 00 02 00 03 06 FD 32 32 32 32 32 32 </t>
    </r>
    <r>
      <rPr>
        <sz val="13"/>
        <color rgb="FFFF0000"/>
        <rFont val="等线"/>
        <charset val="134"/>
      </rPr>
      <t>02</t>
    </r>
    <r>
      <rPr>
        <sz val="13"/>
        <color theme="1"/>
        <rFont val="等线"/>
        <charset val="134"/>
      </rPr>
      <t xml:space="preserve"> ED 00 00 03 00 03 06 FD 33 33 33 33 33 33 </t>
    </r>
    <r>
      <rPr>
        <sz val="13"/>
        <color rgb="FFFF0000"/>
        <rFont val="等线"/>
        <charset val="134"/>
      </rPr>
      <t>02</t>
    </r>
    <r>
      <rPr>
        <sz val="13"/>
        <color theme="1"/>
        <rFont val="等线"/>
        <charset val="134"/>
      </rPr>
      <t xml:space="preserve"> ED 00 00 04 00 03 06 FD 34 34 34 34 34 34 </t>
    </r>
    <r>
      <rPr>
        <sz val="13"/>
        <color rgb="FFFF0000"/>
        <rFont val="等线"/>
        <charset val="134"/>
      </rPr>
      <t>02</t>
    </r>
    <r>
      <rPr>
        <sz val="13"/>
        <color theme="1"/>
        <rFont val="等线"/>
        <charset val="134"/>
      </rPr>
      <t xml:space="preserve"> ED 00 00 05 00 03 06 FD 35 35 35 35 35 35 </t>
    </r>
    <r>
      <rPr>
        <sz val="13"/>
        <color rgb="FFFF0000"/>
        <rFont val="等线"/>
        <charset val="134"/>
      </rPr>
      <t>02</t>
    </r>
    <r>
      <rPr>
        <sz val="13"/>
        <color theme="1"/>
        <rFont val="等线"/>
        <charset val="134"/>
      </rPr>
      <t xml:space="preserve"> ED 00 00 06 00 03 06 FD 36 36 36 36 36 36 </t>
    </r>
    <r>
      <rPr>
        <sz val="13"/>
        <color rgb="FFFF0000"/>
        <rFont val="等线"/>
        <charset val="134"/>
      </rPr>
      <t>02</t>
    </r>
    <r>
      <rPr>
        <sz val="13"/>
        <color theme="1"/>
        <rFont val="等线"/>
        <charset val="134"/>
      </rPr>
      <t xml:space="preserve"> ED 00 00 07 00 03 06 FD 37 37 37 37 37 37 </t>
    </r>
    <r>
      <rPr>
        <sz val="13"/>
        <color rgb="FFFF0000"/>
        <rFont val="等线"/>
        <charset val="134"/>
      </rPr>
      <t>02</t>
    </r>
    <r>
      <rPr>
        <sz val="13"/>
        <color theme="1"/>
        <rFont val="等线"/>
        <charset val="134"/>
      </rPr>
      <t xml:space="preserve"> ED 00 00 08 00 03 06 FD 38 38 38 38 38 38 </t>
    </r>
    <r>
      <rPr>
        <sz val="13"/>
        <color rgb="FFFF0000"/>
        <rFont val="等线"/>
        <charset val="134"/>
      </rPr>
      <t>01 FF FC FF FF</t>
    </r>
  </si>
  <si>
    <t>【执行】</t>
  </si>
  <si>
    <t>1、执行组合代码</t>
  </si>
  <si>
    <r>
      <rPr>
        <sz val="13"/>
        <color theme="1"/>
        <rFont val="等线"/>
        <charset val="134"/>
      </rPr>
      <t xml:space="preserve">ED 01 10 00 </t>
    </r>
    <r>
      <rPr>
        <sz val="13"/>
        <color rgb="FFFF0000"/>
        <rFont val="等线"/>
        <charset val="134"/>
      </rPr>
      <t>09</t>
    </r>
    <r>
      <rPr>
        <sz val="13"/>
        <color theme="1"/>
        <rFont val="等线"/>
        <charset val="134"/>
      </rPr>
      <t xml:space="preserve"> FD</t>
    </r>
  </si>
  <si>
    <t>【删除组合功能代码】
【执行2个步骤】</t>
  </si>
  <si>
    <r>
      <rPr>
        <sz val="13"/>
        <rFont val="等线"/>
        <charset val="134"/>
      </rPr>
      <t>1、删除</t>
    </r>
    <r>
      <rPr>
        <sz val="13"/>
        <color rgb="FFFF0000"/>
        <rFont val="等线"/>
        <charset val="134"/>
      </rPr>
      <t>ID9</t>
    </r>
    <r>
      <rPr>
        <sz val="13"/>
        <rFont val="等线"/>
        <charset val="134"/>
      </rPr>
      <t>的组合功能（实例）
2、</t>
    </r>
    <r>
      <rPr>
        <sz val="13"/>
        <color rgb="FFFF0000"/>
        <rFont val="等线"/>
        <charset val="134"/>
      </rPr>
      <t>09（09--20）【组合代码ID】</t>
    </r>
  </si>
  <si>
    <t>把组合代码通过串口9发送00</t>
  </si>
  <si>
    <r>
      <rPr>
        <sz val="13"/>
        <color theme="1"/>
        <rFont val="等线"/>
        <charset val="134"/>
      </rPr>
      <t xml:space="preserve">ED 00 00 </t>
    </r>
    <r>
      <rPr>
        <sz val="13"/>
        <color rgb="FFFF0000"/>
        <rFont val="等线"/>
        <charset val="134"/>
      </rPr>
      <t>09</t>
    </r>
    <r>
      <rPr>
        <sz val="13"/>
        <color theme="1"/>
        <rFont val="等线"/>
        <charset val="134"/>
      </rPr>
      <t xml:space="preserve"> 00 03 01 FD 00 01 FF FC FF FF</t>
    </r>
  </si>
  <si>
    <t>只填黄色内容</t>
  </si>
  <si>
    <t>【RS-232直发】，第五位字节BB，多端口发送
填写黄色内容，其他勿动</t>
  </si>
  <si>
    <t>多端口示意</t>
  </si>
  <si>
    <t>端口8</t>
  </si>
  <si>
    <t>端口7</t>
  </si>
  <si>
    <t>端口6</t>
  </si>
  <si>
    <t>端口5</t>
  </si>
  <si>
    <t>端口4</t>
  </si>
  <si>
    <t>端口3</t>
  </si>
  <si>
    <t>端口2</t>
  </si>
  <si>
    <t>端口1</t>
  </si>
  <si>
    <t>对应汇总</t>
  </si>
  <si>
    <t>对应16进制</t>
  </si>
  <si>
    <t>【RS-232/485/矩阵：第六位字节CC，计算校验】
填写黄色内容，其他勿动</t>
  </si>
  <si>
    <t>对应波特率</t>
  </si>
  <si>
    <t>偶校验</t>
  </si>
  <si>
    <t>奇校验</t>
  </si>
  <si>
    <t>波特率</t>
  </si>
  <si>
    <t>十六进制结果
自动生成红色，若为1位数，前面加0</t>
  </si>
  <si>
    <t>根据需求填写1/0
只能选择偶/奇校验，默认为00</t>
  </si>
  <si>
    <t>对应波特率填写内容</t>
  </si>
  <si>
    <t>【IR（最大支持64个红外）】
计算第几个红外码BB</t>
  </si>
  <si>
    <t>红外码示意ID</t>
  </si>
  <si>
    <t>第几个</t>
  </si>
  <si>
    <t>对应16进制
自动生成红色，若为1位数，前面加0</t>
  </si>
  <si>
    <t>【00计算】，通电串口1对外发送的第二个字节
主机通电后串口1对外发送ED 00（后面这个字节根据io当前状态决定）</t>
  </si>
  <si>
    <t>对应16进制，自动生成红色，若为1位数，前面加0</t>
  </si>
  <si>
    <t>【组合代码ID】
最大支持24条，09开始</t>
  </si>
  <si>
    <t>组合ID</t>
  </si>
</sst>
</file>

<file path=xl/styles.xml><?xml version="1.0" encoding="utf-8"?>
<styleSheet xmlns="http://schemas.openxmlformats.org/spreadsheetml/2006/main">
  <numFmts count="5">
    <numFmt numFmtId="176" formatCode="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40">
    <font>
      <sz val="11"/>
      <color theme="1"/>
      <name val="宋体"/>
      <charset val="134"/>
      <scheme val="minor"/>
    </font>
    <font>
      <sz val="11"/>
      <color theme="1"/>
      <name val="等线"/>
      <charset val="134"/>
    </font>
    <font>
      <sz val="20"/>
      <color theme="1"/>
      <name val="等线"/>
      <charset val="134"/>
    </font>
    <font>
      <sz val="12"/>
      <name val="等线"/>
      <charset val="134"/>
    </font>
    <font>
      <sz val="13"/>
      <color theme="1"/>
      <name val="等线"/>
      <charset val="134"/>
    </font>
    <font>
      <b/>
      <sz val="13"/>
      <color theme="1"/>
      <name val="等线"/>
      <charset val="134"/>
    </font>
    <font>
      <sz val="13"/>
      <name val="等线"/>
      <charset val="134"/>
    </font>
    <font>
      <sz val="13"/>
      <color rgb="FFFF0000"/>
      <name val="等线"/>
      <charset val="134"/>
    </font>
    <font>
      <b/>
      <sz val="13"/>
      <color rgb="FFFF0000"/>
      <name val="等线"/>
      <charset val="134"/>
    </font>
    <font>
      <sz val="72"/>
      <color rgb="FFFF0000"/>
      <name val="等线"/>
      <charset val="134"/>
    </font>
    <font>
      <sz val="48"/>
      <color rgb="FFFF0000"/>
      <name val="等线"/>
      <charset val="134"/>
    </font>
    <font>
      <sz val="15"/>
      <color theme="1"/>
      <name val="等线"/>
      <charset val="134"/>
    </font>
    <font>
      <b/>
      <sz val="15"/>
      <name val="等线"/>
      <charset val="134"/>
    </font>
    <font>
      <sz val="45"/>
      <color theme="1"/>
      <name val="等线"/>
      <charset val="134"/>
    </font>
    <font>
      <sz val="25"/>
      <color theme="1"/>
      <name val="等线"/>
      <charset val="134"/>
    </font>
    <font>
      <sz val="14"/>
      <color theme="1"/>
      <name val="等线"/>
      <charset val="134"/>
    </font>
    <font>
      <sz val="11"/>
      <color rgb="FFFA7D00"/>
      <name val="宋体"/>
      <charset val="0"/>
      <scheme val="minor"/>
    </font>
    <font>
      <sz val="11"/>
      <color theme="1"/>
      <name val="宋体"/>
      <charset val="0"/>
      <scheme val="minor"/>
    </font>
    <font>
      <u/>
      <sz val="11"/>
      <color rgb="FF0000FF"/>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sz val="13"/>
      <color rgb="FF7030A0"/>
      <name val="等线"/>
      <charset val="134"/>
    </font>
    <font>
      <sz val="13"/>
      <color rgb="FF00B050"/>
      <name val="等线"/>
      <charset val="134"/>
    </font>
    <font>
      <sz val="13"/>
      <color rgb="FF00B0F0"/>
      <name val="等线"/>
      <charset val="134"/>
    </font>
    <font>
      <sz val="15"/>
      <color indexed="8"/>
      <name val="等线"/>
      <charset val="134"/>
    </font>
    <font>
      <sz val="15"/>
      <color rgb="FF000000"/>
      <name val="等线"/>
      <charset val="134"/>
    </font>
  </fonts>
  <fills count="40">
    <fill>
      <patternFill patternType="none"/>
    </fill>
    <fill>
      <patternFill patternType="gray125"/>
    </fill>
    <fill>
      <patternFill patternType="solid">
        <fgColor rgb="FFFFFF00"/>
        <bgColor indexed="64"/>
      </patternFill>
    </fill>
    <fill>
      <patternFill patternType="solid">
        <fgColor theme="0" tint="-0.25"/>
        <bgColor indexed="64"/>
      </patternFill>
    </fill>
    <fill>
      <patternFill patternType="solid">
        <fgColor rgb="FF00B0F0"/>
        <bgColor indexed="64"/>
      </patternFill>
    </fill>
    <fill>
      <patternFill patternType="solid">
        <fgColor theme="9"/>
        <bgColor indexed="64"/>
      </patternFill>
    </fill>
    <fill>
      <patternFill patternType="solid">
        <fgColor theme="6"/>
        <bgColor indexed="64"/>
      </patternFill>
    </fill>
    <fill>
      <patternFill patternType="solid">
        <fgColor rgb="FF92D050"/>
        <bgColor indexed="64"/>
      </patternFill>
    </fill>
    <fill>
      <patternFill patternType="solid">
        <fgColor rgb="FFFF0000"/>
        <bgColor indexed="64"/>
      </patternFill>
    </fill>
    <fill>
      <patternFill patternType="solid">
        <fgColor theme="0" tint="-0.05"/>
        <bgColor indexed="64"/>
      </patternFill>
    </fill>
    <fill>
      <patternFill patternType="solid">
        <fgColor theme="0" tint="-0.049989318521683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rgb="FFC6EFCE"/>
        <bgColor indexed="64"/>
      </patternFill>
    </fill>
    <fill>
      <patternFill patternType="solid">
        <fgColor theme="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xf numFmtId="0" fontId="19" fillId="16" borderId="0" applyNumberFormat="0" applyBorder="0" applyAlignment="0" applyProtection="0">
      <alignment vertical="center"/>
    </xf>
    <xf numFmtId="0" fontId="17" fillId="33" borderId="0" applyNumberFormat="0" applyBorder="0" applyAlignment="0" applyProtection="0">
      <alignment vertical="center"/>
    </xf>
    <xf numFmtId="0" fontId="19" fillId="37" borderId="0" applyNumberFormat="0" applyBorder="0" applyAlignment="0" applyProtection="0">
      <alignment vertical="center"/>
    </xf>
    <xf numFmtId="0" fontId="34" fillId="35" borderId="22" applyNumberFormat="0" applyAlignment="0" applyProtection="0">
      <alignment vertical="center"/>
    </xf>
    <xf numFmtId="0" fontId="17" fillId="38" borderId="0" applyNumberFormat="0" applyBorder="0" applyAlignment="0" applyProtection="0">
      <alignment vertical="center"/>
    </xf>
    <xf numFmtId="0" fontId="17" fillId="34" borderId="0" applyNumberFormat="0" applyBorder="0" applyAlignment="0" applyProtection="0">
      <alignment vertical="center"/>
    </xf>
    <xf numFmtId="44" fontId="0" fillId="0" borderId="0" applyFont="0" applyFill="0" applyBorder="0" applyAlignment="0" applyProtection="0">
      <alignment vertical="center"/>
    </xf>
    <xf numFmtId="0" fontId="19" fillId="6" borderId="0" applyNumberFormat="0" applyBorder="0" applyAlignment="0" applyProtection="0">
      <alignment vertical="center"/>
    </xf>
    <xf numFmtId="9" fontId="0" fillId="0" borderId="0" applyFont="0" applyFill="0" applyBorder="0" applyAlignment="0" applyProtection="0">
      <alignment vertical="center"/>
    </xf>
    <xf numFmtId="0" fontId="19" fillId="39" borderId="0" applyNumberFormat="0" applyBorder="0" applyAlignment="0" applyProtection="0">
      <alignment vertical="center"/>
    </xf>
    <xf numFmtId="0" fontId="19" fillId="32" borderId="0" applyNumberFormat="0" applyBorder="0" applyAlignment="0" applyProtection="0">
      <alignment vertical="center"/>
    </xf>
    <xf numFmtId="0" fontId="19" fillId="30" borderId="0" applyNumberFormat="0" applyBorder="0" applyAlignment="0" applyProtection="0">
      <alignment vertical="center"/>
    </xf>
    <xf numFmtId="0" fontId="19" fillId="25" borderId="0" applyNumberFormat="0" applyBorder="0" applyAlignment="0" applyProtection="0">
      <alignment vertical="center"/>
    </xf>
    <xf numFmtId="0" fontId="19" fillId="28" borderId="0" applyNumberFormat="0" applyBorder="0" applyAlignment="0" applyProtection="0">
      <alignment vertical="center"/>
    </xf>
    <xf numFmtId="0" fontId="33" fillId="21" borderId="22" applyNumberFormat="0" applyAlignment="0" applyProtection="0">
      <alignment vertical="center"/>
    </xf>
    <xf numFmtId="0" fontId="19" fillId="27" borderId="0" applyNumberFormat="0" applyBorder="0" applyAlignment="0" applyProtection="0">
      <alignment vertical="center"/>
    </xf>
    <xf numFmtId="0" fontId="23" fillId="19" borderId="0" applyNumberFormat="0" applyBorder="0" applyAlignment="0" applyProtection="0">
      <alignment vertical="center"/>
    </xf>
    <xf numFmtId="0" fontId="17" fillId="23" borderId="0" applyNumberFormat="0" applyBorder="0" applyAlignment="0" applyProtection="0">
      <alignment vertical="center"/>
    </xf>
    <xf numFmtId="0" fontId="32" fillId="26" borderId="0" applyNumberFormat="0" applyBorder="0" applyAlignment="0" applyProtection="0">
      <alignment vertical="center"/>
    </xf>
    <xf numFmtId="0" fontId="17" fillId="36" borderId="0" applyNumberFormat="0" applyBorder="0" applyAlignment="0" applyProtection="0">
      <alignment vertical="center"/>
    </xf>
    <xf numFmtId="0" fontId="31" fillId="0" borderId="21" applyNumberFormat="0" applyFill="0" applyAlignment="0" applyProtection="0">
      <alignment vertical="center"/>
    </xf>
    <xf numFmtId="0" fontId="30" fillId="24" borderId="0" applyNumberFormat="0" applyBorder="0" applyAlignment="0" applyProtection="0">
      <alignment vertical="center"/>
    </xf>
    <xf numFmtId="0" fontId="29" fillId="22" borderId="20" applyNumberFormat="0" applyAlignment="0" applyProtection="0">
      <alignment vertical="center"/>
    </xf>
    <xf numFmtId="0" fontId="27" fillId="21" borderId="19" applyNumberFormat="0" applyAlignment="0" applyProtection="0">
      <alignment vertical="center"/>
    </xf>
    <xf numFmtId="0" fontId="26" fillId="0" borderId="18" applyNumberFormat="0" applyFill="0" applyAlignment="0" applyProtection="0">
      <alignment vertical="center"/>
    </xf>
    <xf numFmtId="0" fontId="25" fillId="0" borderId="0" applyNumberFormat="0" applyFill="0" applyBorder="0" applyAlignment="0" applyProtection="0">
      <alignment vertical="center"/>
    </xf>
    <xf numFmtId="0" fontId="17" fillId="20" borderId="0" applyNumberFormat="0" applyBorder="0" applyAlignment="0" applyProtection="0">
      <alignment vertical="center"/>
    </xf>
    <xf numFmtId="0" fontId="2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7" fillId="18"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17" borderId="0" applyNumberFormat="0" applyBorder="0" applyAlignment="0" applyProtection="0">
      <alignment vertical="center"/>
    </xf>
    <xf numFmtId="0" fontId="20" fillId="0" borderId="0" applyNumberFormat="0" applyFill="0" applyBorder="0" applyAlignment="0" applyProtection="0">
      <alignment vertical="center"/>
    </xf>
    <xf numFmtId="0" fontId="19" fillId="31" borderId="0" applyNumberFormat="0" applyBorder="0" applyAlignment="0" applyProtection="0">
      <alignment vertical="center"/>
    </xf>
    <xf numFmtId="0" fontId="0" fillId="15" borderId="17" applyNumberFormat="0" applyFont="0" applyAlignment="0" applyProtection="0">
      <alignment vertical="center"/>
    </xf>
    <xf numFmtId="0" fontId="17" fillId="14" borderId="0" applyNumberFormat="0" applyBorder="0" applyAlignment="0" applyProtection="0">
      <alignment vertical="center"/>
    </xf>
    <xf numFmtId="0" fontId="19" fillId="13" borderId="0" applyNumberFormat="0" applyBorder="0" applyAlignment="0" applyProtection="0">
      <alignment vertical="center"/>
    </xf>
    <xf numFmtId="0" fontId="17" fillId="12" borderId="0" applyNumberFormat="0" applyBorder="0" applyAlignment="0" applyProtection="0">
      <alignment vertical="center"/>
    </xf>
    <xf numFmtId="0" fontId="18" fillId="0" borderId="0" applyNumberFormat="0" applyFill="0" applyBorder="0" applyAlignment="0" applyProtection="0">
      <alignment vertical="center"/>
    </xf>
    <xf numFmtId="41" fontId="0" fillId="0" borderId="0" applyFont="0" applyFill="0" applyBorder="0" applyAlignment="0" applyProtection="0">
      <alignment vertical="center"/>
    </xf>
    <xf numFmtId="0" fontId="24" fillId="0" borderId="18" applyNumberFormat="0" applyFill="0" applyAlignment="0" applyProtection="0">
      <alignment vertical="center"/>
    </xf>
    <xf numFmtId="0" fontId="17" fillId="29" borderId="0" applyNumberFormat="0" applyBorder="0" applyAlignment="0" applyProtection="0">
      <alignment vertical="center"/>
    </xf>
    <xf numFmtId="0" fontId="22" fillId="0" borderId="23" applyNumberFormat="0" applyFill="0" applyAlignment="0" applyProtection="0">
      <alignment vertical="center"/>
    </xf>
    <xf numFmtId="0" fontId="19" fillId="5" borderId="0" applyNumberFormat="0" applyBorder="0" applyAlignment="0" applyProtection="0">
      <alignment vertical="center"/>
    </xf>
    <xf numFmtId="0" fontId="17" fillId="11" borderId="0" applyNumberFormat="0" applyBorder="0" applyAlignment="0" applyProtection="0">
      <alignment vertical="center"/>
    </xf>
    <xf numFmtId="0" fontId="16" fillId="0" borderId="16" applyNumberFormat="0" applyFill="0" applyAlignment="0" applyProtection="0">
      <alignment vertical="center"/>
    </xf>
  </cellStyleXfs>
  <cellXfs count="178">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3"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4" fillId="0" borderId="0" xfId="0" applyFont="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6"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0" fontId="7" fillId="3" borderId="3" xfId="0" applyFont="1" applyFill="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xf>
    <xf numFmtId="0" fontId="4" fillId="3"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7" fillId="0" borderId="1" xfId="0" applyFont="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9" borderId="1" xfId="0" applyFont="1" applyFill="1" applyBorder="1" applyAlignment="1">
      <alignment horizontal="center" vertical="center"/>
    </xf>
    <xf numFmtId="0" fontId="4" fillId="9"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horizontal="center" vertical="top" wrapText="1"/>
    </xf>
    <xf numFmtId="0" fontId="4" fillId="9" borderId="3"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7" xfId="0" applyFont="1" applyFill="1" applyBorder="1" applyAlignment="1">
      <alignment horizontal="center" vertical="center"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49" fontId="4" fillId="9"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5" fillId="8" borderId="1" xfId="0" applyFont="1" applyFill="1" applyBorder="1" applyAlignment="1">
      <alignment horizontal="center" vertical="center"/>
    </xf>
    <xf numFmtId="0" fontId="4" fillId="0" borderId="1" xfId="0" applyNumberFormat="1" applyFont="1" applyBorder="1" applyAlignment="1">
      <alignment horizontal="center" vertical="center"/>
    </xf>
    <xf numFmtId="176" fontId="4" fillId="9"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2" xfId="0" applyFont="1" applyBorder="1" applyAlignment="1">
      <alignment vertical="center"/>
    </xf>
    <xf numFmtId="0" fontId="7" fillId="2" borderId="1" xfId="0" applyFont="1" applyFill="1" applyBorder="1" applyAlignment="1">
      <alignment horizontal="center" vertical="center"/>
    </xf>
    <xf numFmtId="0" fontId="7" fillId="0" borderId="2"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5" fillId="3"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6" fontId="4" fillId="0" borderId="1" xfId="0" applyNumberFormat="1" applyFont="1" applyBorder="1" applyAlignment="1">
      <alignment horizontal="center" vertical="center"/>
    </xf>
    <xf numFmtId="0" fontId="9" fillId="0" borderId="1" xfId="0" applyFont="1" applyBorder="1" applyAlignment="1">
      <alignment horizontal="center" vertical="center"/>
    </xf>
    <xf numFmtId="0" fontId="7" fillId="3" borderId="1" xfId="0" applyFont="1" applyFill="1" applyBorder="1" applyAlignment="1">
      <alignment vertical="center"/>
    </xf>
    <xf numFmtId="0" fontId="9" fillId="0" borderId="1" xfId="0" applyFont="1" applyBorder="1" applyAlignment="1">
      <alignment horizontal="center" vertical="center" wrapText="1"/>
    </xf>
    <xf numFmtId="0" fontId="7" fillId="9" borderId="1" xfId="0" applyFont="1" applyFill="1" applyBorder="1" applyAlignment="1">
      <alignment vertical="center" wrapText="1"/>
    </xf>
    <xf numFmtId="0" fontId="5" fillId="8" borderId="1"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5" fillId="3" borderId="7" xfId="0" applyFont="1" applyFill="1" applyBorder="1" applyAlignment="1">
      <alignment horizontal="center" vertical="center"/>
    </xf>
    <xf numFmtId="0" fontId="5" fillId="3"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3" borderId="6" xfId="0" applyFont="1" applyFill="1" applyBorder="1" applyAlignment="1">
      <alignment horizontal="center" vertical="center"/>
    </xf>
    <xf numFmtId="0" fontId="4" fillId="3" borderId="11" xfId="0" applyFont="1" applyFill="1" applyBorder="1" applyAlignment="1">
      <alignment horizontal="center" vertical="center"/>
    </xf>
    <xf numFmtId="49" fontId="4" fillId="0" borderId="1" xfId="0" applyNumberFormat="1" applyFont="1" applyBorder="1" applyAlignment="1">
      <alignment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center" vertical="center" wrapText="1"/>
    </xf>
    <xf numFmtId="0" fontId="7" fillId="0" borderId="1" xfId="0" applyFont="1" applyBorder="1" applyAlignment="1">
      <alignment horizontal="center" vertical="center"/>
    </xf>
    <xf numFmtId="0" fontId="4" fillId="3" borderId="12"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8" borderId="14" xfId="0" applyFont="1" applyFill="1" applyBorder="1" applyAlignment="1">
      <alignment horizontal="center" vertical="center"/>
    </xf>
    <xf numFmtId="0" fontId="5" fillId="3" borderId="11" xfId="0" applyFont="1" applyFill="1" applyBorder="1" applyAlignment="1">
      <alignment horizontal="center" vertical="center"/>
    </xf>
    <xf numFmtId="0" fontId="5" fillId="8" borderId="15" xfId="0" applyFont="1" applyFill="1" applyBorder="1" applyAlignment="1">
      <alignment horizontal="center" vertical="center"/>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4" xfId="0" applyFont="1" applyBorder="1" applyAlignment="1">
      <alignment horizontal="left" vertical="center"/>
    </xf>
    <xf numFmtId="0" fontId="7" fillId="0" borderId="4" xfId="0" applyFont="1" applyBorder="1" applyAlignment="1">
      <alignment horizontal="left" vertical="center"/>
    </xf>
    <xf numFmtId="0" fontId="8" fillId="0" borderId="4" xfId="0" applyFont="1" applyBorder="1" applyAlignment="1">
      <alignment horizontal="left" vertical="center"/>
    </xf>
    <xf numFmtId="0" fontId="4" fillId="3" borderId="3" xfId="0" applyFont="1" applyFill="1" applyBorder="1" applyAlignment="1">
      <alignment horizontal="center" vertical="center"/>
    </xf>
    <xf numFmtId="0" fontId="4" fillId="0" borderId="3" xfId="0" applyFont="1" applyBorder="1" applyAlignment="1">
      <alignment horizontal="left" vertical="center"/>
    </xf>
    <xf numFmtId="0" fontId="7" fillId="0" borderId="3" xfId="0" applyFont="1" applyBorder="1" applyAlignment="1">
      <alignment horizontal="left" vertical="center"/>
    </xf>
    <xf numFmtId="0" fontId="8" fillId="0" borderId="3" xfId="0" applyFont="1" applyBorder="1" applyAlignment="1">
      <alignment horizontal="lef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4" fillId="2" borderId="1" xfId="0" applyFont="1" applyFill="1" applyBorder="1" applyAlignment="1">
      <alignment horizontal="center" vertical="center"/>
    </xf>
    <xf numFmtId="49" fontId="8" fillId="0" borderId="1" xfId="0" applyNumberFormat="1" applyFont="1" applyBorder="1" applyAlignment="1">
      <alignment horizontal="center" vertical="center"/>
    </xf>
    <xf numFmtId="0" fontId="4" fillId="0" borderId="5" xfId="0" applyFont="1" applyBorder="1" applyAlignment="1">
      <alignment horizontal="center" vertical="center"/>
    </xf>
    <xf numFmtId="0" fontId="8" fillId="0" borderId="4"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0" fontId="11" fillId="0" borderId="0" xfId="0" applyFont="1" applyFill="1" applyAlignment="1">
      <alignment vertical="top" wrapText="1"/>
    </xf>
    <xf numFmtId="0" fontId="11" fillId="0" borderId="0" xfId="0" applyFont="1" applyFill="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2" fillId="10" borderId="2" xfId="0" applyFont="1" applyFill="1" applyBorder="1" applyAlignment="1">
      <alignment vertical="center"/>
    </xf>
    <xf numFmtId="0" fontId="12" fillId="10" borderId="4" xfId="0" applyFont="1" applyFill="1" applyBorder="1" applyAlignment="1">
      <alignment vertical="center"/>
    </xf>
    <xf numFmtId="0" fontId="12" fillId="10" borderId="4" xfId="0" applyFont="1" applyFill="1" applyBorder="1" applyAlignment="1">
      <alignment vertical="center" wrapText="1"/>
    </xf>
    <xf numFmtId="0" fontId="11" fillId="0" borderId="1" xfId="0" applyFont="1" applyFill="1" applyBorder="1" applyAlignment="1">
      <alignment horizontal="left" vertical="top" wrapText="1"/>
    </xf>
    <xf numFmtId="0" fontId="12" fillId="10" borderId="3" xfId="0" applyFont="1" applyFill="1" applyBorder="1" applyAlignment="1">
      <alignment vertical="center"/>
    </xf>
    <xf numFmtId="0" fontId="4" fillId="0" borderId="0" xfId="0" applyFont="1" applyAlignment="1">
      <alignmen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0" borderId="3" xfId="0" applyFont="1" applyBorder="1" applyAlignment="1">
      <alignmen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6" fillId="0" borderId="3" xfId="0" applyFont="1" applyFill="1" applyBorder="1" applyAlignment="1">
      <alignment horizontal="left" vertical="center" wrapText="1"/>
    </xf>
    <xf numFmtId="0" fontId="4" fillId="0" borderId="1" xfId="0" applyFont="1" applyFill="1" applyBorder="1" applyAlignment="1">
      <alignment vertical="center" wrapText="1"/>
    </xf>
    <xf numFmtId="0" fontId="1" fillId="0" borderId="0" xfId="0" applyFont="1"/>
    <xf numFmtId="0" fontId="1" fillId="0" borderId="0" xfId="0" applyFont="1" applyAlignment="1">
      <alignment vertical="center"/>
    </xf>
    <xf numFmtId="0" fontId="13" fillId="0" borderId="9"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3" xfId="0" applyFont="1" applyBorder="1" applyAlignment="1">
      <alignment horizontal="left" vertical="center"/>
    </xf>
    <xf numFmtId="0" fontId="15" fillId="0" borderId="8" xfId="0" applyFont="1" applyFill="1" applyBorder="1" applyAlignment="1">
      <alignment horizontal="left" vertical="top" wrapText="1"/>
    </xf>
    <xf numFmtId="0" fontId="15" fillId="0" borderId="14" xfId="0" applyFont="1" applyFill="1" applyBorder="1" applyAlignment="1">
      <alignment horizontal="left" vertical="top"/>
    </xf>
    <xf numFmtId="0" fontId="4" fillId="0" borderId="1" xfId="0" applyFont="1" applyBorder="1" applyAlignment="1" quotePrefix="1">
      <alignment horizontal="center" vertical="center"/>
    </xf>
    <xf numFmtId="0" fontId="4" fillId="2" borderId="1" xfId="0" applyFont="1" applyFill="1" applyBorder="1" applyAlignment="1" quotePrefix="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74295</xdr:colOff>
      <xdr:row>22</xdr:row>
      <xdr:rowOff>191135</xdr:rowOff>
    </xdr:from>
    <xdr:to>
      <xdr:col>8</xdr:col>
      <xdr:colOff>1026160</xdr:colOff>
      <xdr:row>22</xdr:row>
      <xdr:rowOff>524510</xdr:rowOff>
    </xdr:to>
    <xdr:pic>
      <xdr:nvPicPr>
        <xdr:cNvPr id="2" name="图片 9"/>
        <xdr:cNvPicPr>
          <a:picLocks noChangeAspect="1"/>
        </xdr:cNvPicPr>
      </xdr:nvPicPr>
      <xdr:blipFill>
        <a:blip r:embed="rId1"/>
        <a:stretch>
          <a:fillRect/>
        </a:stretch>
      </xdr:blipFill>
      <xdr:spPr>
        <a:xfrm>
          <a:off x="21453475" y="24672925"/>
          <a:ext cx="951865" cy="333375"/>
        </a:xfrm>
        <a:prstGeom prst="rect">
          <a:avLst/>
        </a:prstGeom>
        <a:noFill/>
        <a:ln w="9525">
          <a:noFill/>
        </a:ln>
      </xdr:spPr>
    </xdr:pic>
    <xdr:clientData/>
  </xdr:twoCellAnchor>
  <xdr:twoCellAnchor>
    <xdr:from>
      <xdr:col>8</xdr:col>
      <xdr:colOff>1057275</xdr:colOff>
      <xdr:row>22</xdr:row>
      <xdr:rowOff>191135</xdr:rowOff>
    </xdr:from>
    <xdr:to>
      <xdr:col>8</xdr:col>
      <xdr:colOff>1855470</xdr:colOff>
      <xdr:row>22</xdr:row>
      <xdr:rowOff>514350</xdr:rowOff>
    </xdr:to>
    <xdr:pic>
      <xdr:nvPicPr>
        <xdr:cNvPr id="3" name="图片 10"/>
        <xdr:cNvPicPr>
          <a:picLocks noChangeAspect="1"/>
        </xdr:cNvPicPr>
      </xdr:nvPicPr>
      <xdr:blipFill>
        <a:blip r:embed="rId2"/>
        <a:stretch>
          <a:fillRect/>
        </a:stretch>
      </xdr:blipFill>
      <xdr:spPr>
        <a:xfrm>
          <a:off x="22436455" y="24672925"/>
          <a:ext cx="798195" cy="323215"/>
        </a:xfrm>
        <a:prstGeom prst="rect">
          <a:avLst/>
        </a:prstGeom>
        <a:noFill/>
        <a:ln w="9525">
          <a:noFill/>
        </a:ln>
      </xdr:spPr>
    </xdr:pic>
    <xdr:clientData/>
  </xdr:twoCellAnchor>
  <xdr:twoCellAnchor>
    <xdr:from>
      <xdr:col>8</xdr:col>
      <xdr:colOff>123825</xdr:colOff>
      <xdr:row>29</xdr:row>
      <xdr:rowOff>46990</xdr:rowOff>
    </xdr:from>
    <xdr:to>
      <xdr:col>8</xdr:col>
      <xdr:colOff>628015</xdr:colOff>
      <xdr:row>29</xdr:row>
      <xdr:rowOff>571500</xdr:rowOff>
    </xdr:to>
    <xdr:pic>
      <xdr:nvPicPr>
        <xdr:cNvPr id="4" name="图片 19"/>
        <xdr:cNvPicPr>
          <a:picLocks noChangeAspect="1"/>
        </xdr:cNvPicPr>
      </xdr:nvPicPr>
      <xdr:blipFill>
        <a:blip r:embed="rId3"/>
        <a:stretch>
          <a:fillRect/>
        </a:stretch>
      </xdr:blipFill>
      <xdr:spPr>
        <a:xfrm>
          <a:off x="21503005" y="28982670"/>
          <a:ext cx="504190" cy="52451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
  <sheetViews>
    <sheetView showGridLines="0" tabSelected="1" view="pageBreakPreview" zoomScale="137" zoomScaleNormal="82" workbookViewId="0">
      <selection activeCell="A3" sqref="A3:B3"/>
    </sheetView>
  </sheetViews>
  <sheetFormatPr defaultColWidth="9" defaultRowHeight="50" customHeight="1" outlineLevelRow="2" outlineLevelCol="1"/>
  <cols>
    <col min="1" max="1" width="9" style="170"/>
    <col min="2" max="2" width="232.288461538462" style="171" customWidth="1"/>
    <col min="3" max="16384" width="9" style="170"/>
  </cols>
  <sheetData>
    <row r="1" ht="83" customHeight="1" spans="1:2">
      <c r="A1" s="172" t="s">
        <v>0</v>
      </c>
      <c r="B1" s="173"/>
    </row>
    <row r="2" s="170" customFormat="1" ht="91" customHeight="1" spans="1:2">
      <c r="A2" s="174" t="s">
        <v>1</v>
      </c>
      <c r="B2" s="175"/>
    </row>
    <row r="3" s="170" customFormat="1" ht="409" customHeight="1" spans="1:2">
      <c r="A3" s="176" t="s">
        <v>2</v>
      </c>
      <c r="B3" s="177"/>
    </row>
  </sheetData>
  <mergeCells count="3">
    <mergeCell ref="A1:B1"/>
    <mergeCell ref="A2:B2"/>
    <mergeCell ref="A3:B3"/>
  </mergeCells>
  <printOptions horizontalCentered="1"/>
  <pageMargins left="0.393055555555556" right="0.393055555555556" top="0.393055555555556" bottom="0.393055555555556" header="0" footer="0"/>
  <pageSetup paperSize="9" scale="62"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showGridLines="0" view="pageBreakPreview" zoomScale="87" zoomScaleNormal="82" workbookViewId="0">
      <selection activeCell="E18" sqref="E18"/>
    </sheetView>
  </sheetViews>
  <sheetFormatPr defaultColWidth="9" defaultRowHeight="50" customHeight="1" outlineLevelCol="7"/>
  <cols>
    <col min="1" max="1" width="9" style="26"/>
    <col min="2" max="2" width="50.0961538461538" style="37" customWidth="1"/>
    <col min="3" max="3" width="94.6346153846154" style="37" customWidth="1"/>
    <col min="4" max="4" width="72.2019230769231" style="47" customWidth="1"/>
    <col min="5" max="5" width="68.4807692307692" style="37" customWidth="1"/>
    <col min="6" max="6" width="46.4134615384615" style="37" customWidth="1"/>
    <col min="7" max="7" width="33.3365384615385" style="26" customWidth="1"/>
    <col min="8" max="8" width="60.5961538461538" style="26" customWidth="1"/>
    <col min="9" max="16384" width="9" style="26"/>
  </cols>
  <sheetData>
    <row r="1" customHeight="1" spans="1:8">
      <c r="A1" s="54" t="s">
        <v>365</v>
      </c>
      <c r="B1" s="55"/>
      <c r="C1" s="55"/>
      <c r="D1" s="55"/>
      <c r="E1" s="55"/>
      <c r="F1" s="55"/>
      <c r="G1" s="55"/>
      <c r="H1" s="55"/>
    </row>
    <row r="2" customHeight="1" spans="1:8">
      <c r="A2" s="28" t="s">
        <v>3</v>
      </c>
      <c r="B2" s="28" t="s">
        <v>366</v>
      </c>
      <c r="C2" s="28" t="s">
        <v>367</v>
      </c>
      <c r="D2" s="28" t="s">
        <v>191</v>
      </c>
      <c r="E2" s="28" t="s">
        <v>368</v>
      </c>
      <c r="F2" s="28" t="s">
        <v>369</v>
      </c>
      <c r="G2" s="28" t="s">
        <v>370</v>
      </c>
      <c r="H2" s="28" t="s">
        <v>371</v>
      </c>
    </row>
    <row r="3" ht="70" customHeight="1" spans="1:8">
      <c r="A3" s="29">
        <v>1</v>
      </c>
      <c r="B3" s="35" t="s">
        <v>372</v>
      </c>
      <c r="C3" s="56"/>
      <c r="D3" s="57"/>
      <c r="E3" s="57"/>
      <c r="F3" s="66"/>
      <c r="G3" s="35">
        <v>1</v>
      </c>
      <c r="H3" s="32"/>
    </row>
    <row r="4" ht="20" customHeight="1" spans="1:8">
      <c r="A4" s="58">
        <v>2</v>
      </c>
      <c r="B4" s="59"/>
      <c r="C4" s="60"/>
      <c r="D4" s="60"/>
      <c r="E4" s="60"/>
      <c r="F4" s="60"/>
      <c r="G4" s="60"/>
      <c r="H4" s="67"/>
    </row>
    <row r="5" ht="70" customHeight="1" spans="1:8">
      <c r="A5" s="29">
        <v>3</v>
      </c>
      <c r="B5" s="61" t="s">
        <v>373</v>
      </c>
      <c r="C5" s="32" t="s">
        <v>374</v>
      </c>
      <c r="D5" s="30"/>
      <c r="E5" s="35" t="s">
        <v>375</v>
      </c>
      <c r="F5" s="68" t="s">
        <v>376</v>
      </c>
      <c r="G5" s="69"/>
      <c r="H5" s="32"/>
    </row>
    <row r="6" ht="20" customHeight="1" spans="1:8">
      <c r="A6" s="58">
        <v>4</v>
      </c>
      <c r="B6" s="59"/>
      <c r="C6" s="60"/>
      <c r="D6" s="60"/>
      <c r="E6" s="60"/>
      <c r="F6" s="60"/>
      <c r="G6" s="60"/>
      <c r="H6" s="67"/>
    </row>
    <row r="7" ht="70" customHeight="1" spans="1:8">
      <c r="A7" s="29">
        <v>5</v>
      </c>
      <c r="B7" s="62" t="s">
        <v>377</v>
      </c>
      <c r="C7" s="32" t="s">
        <v>378</v>
      </c>
      <c r="D7" s="35" t="s">
        <v>379</v>
      </c>
      <c r="E7" s="35" t="s">
        <v>379</v>
      </c>
      <c r="F7" s="35">
        <v>1</v>
      </c>
      <c r="G7" s="30"/>
      <c r="H7" s="32" t="s">
        <v>380</v>
      </c>
    </row>
    <row r="8" ht="70" customHeight="1" spans="1:8">
      <c r="A8" s="29">
        <v>6</v>
      </c>
      <c r="B8" s="63"/>
      <c r="C8" s="32" t="s">
        <v>381</v>
      </c>
      <c r="D8" s="35" t="s">
        <v>382</v>
      </c>
      <c r="E8" s="35" t="s">
        <v>382</v>
      </c>
      <c r="F8" s="30"/>
      <c r="G8" s="35">
        <v>1</v>
      </c>
      <c r="H8" s="32" t="s">
        <v>383</v>
      </c>
    </row>
    <row r="9" ht="20" customHeight="1" spans="1:8">
      <c r="A9" s="58">
        <v>7</v>
      </c>
      <c r="B9" s="59"/>
      <c r="C9" s="60"/>
      <c r="D9" s="60"/>
      <c r="E9" s="60"/>
      <c r="F9" s="60"/>
      <c r="G9" s="60"/>
      <c r="H9" s="67"/>
    </row>
    <row r="10" customHeight="1" spans="1:8">
      <c r="A10" s="29">
        <v>8</v>
      </c>
      <c r="B10" s="64" t="s">
        <v>384</v>
      </c>
      <c r="C10" s="32" t="s">
        <v>385</v>
      </c>
      <c r="D10" s="30" t="s">
        <v>386</v>
      </c>
      <c r="E10" s="30" t="s">
        <v>386</v>
      </c>
      <c r="F10" s="35">
        <v>1</v>
      </c>
      <c r="G10" s="62"/>
      <c r="H10" s="32" t="s">
        <v>387</v>
      </c>
    </row>
    <row r="11" customHeight="1" spans="1:8">
      <c r="A11" s="29">
        <v>9</v>
      </c>
      <c r="B11" s="64"/>
      <c r="C11" s="31" t="s">
        <v>388</v>
      </c>
      <c r="D11" s="30" t="s">
        <v>389</v>
      </c>
      <c r="E11" s="30" t="s">
        <v>389</v>
      </c>
      <c r="F11" s="35">
        <v>1</v>
      </c>
      <c r="G11" s="64"/>
      <c r="H11" s="32"/>
    </row>
    <row r="12" ht="159" customHeight="1" spans="1:8">
      <c r="A12" s="29">
        <v>10</v>
      </c>
      <c r="B12" s="64"/>
      <c r="C12" s="31" t="s">
        <v>390</v>
      </c>
      <c r="D12" s="30" t="s">
        <v>391</v>
      </c>
      <c r="E12" s="35" t="s">
        <v>392</v>
      </c>
      <c r="F12" s="35">
        <v>1</v>
      </c>
      <c r="G12" s="64"/>
      <c r="H12" s="32" t="s">
        <v>393</v>
      </c>
    </row>
    <row r="13" customHeight="1" spans="1:8">
      <c r="A13" s="29">
        <v>11</v>
      </c>
      <c r="B13" s="64"/>
      <c r="C13" s="32" t="s">
        <v>394</v>
      </c>
      <c r="D13" s="30" t="s">
        <v>395</v>
      </c>
      <c r="E13" s="30"/>
      <c r="F13" s="35">
        <v>1</v>
      </c>
      <c r="G13" s="64"/>
      <c r="H13" s="32" t="s">
        <v>396</v>
      </c>
    </row>
    <row r="14" ht="96" customHeight="1" spans="1:8">
      <c r="A14" s="29">
        <v>12</v>
      </c>
      <c r="B14" s="30" t="s">
        <v>397</v>
      </c>
      <c r="C14" s="32" t="s">
        <v>398</v>
      </c>
      <c r="D14" s="65"/>
      <c r="E14" s="30" t="s">
        <v>399</v>
      </c>
      <c r="F14" s="35">
        <v>1</v>
      </c>
      <c r="G14" s="70"/>
      <c r="H14" s="32" t="s">
        <v>400</v>
      </c>
    </row>
    <row r="15" ht="20" customHeight="1" spans="1:8">
      <c r="A15" s="58">
        <v>13</v>
      </c>
      <c r="B15" s="59"/>
      <c r="C15" s="60"/>
      <c r="D15" s="60"/>
      <c r="E15" s="60"/>
      <c r="F15" s="60"/>
      <c r="G15" s="60"/>
      <c r="H15" s="67"/>
    </row>
    <row r="16" customHeight="1" spans="1:8">
      <c r="A16" s="29">
        <v>14</v>
      </c>
      <c r="B16" s="62" t="s">
        <v>401</v>
      </c>
      <c r="C16" s="32" t="s">
        <v>402</v>
      </c>
      <c r="D16" s="30" t="s">
        <v>389</v>
      </c>
      <c r="E16" s="30" t="s">
        <v>389</v>
      </c>
      <c r="F16" s="35">
        <v>1</v>
      </c>
      <c r="G16" s="62"/>
      <c r="H16" s="71"/>
    </row>
    <row r="17" ht="81" customHeight="1" spans="1:8">
      <c r="A17" s="29">
        <v>15</v>
      </c>
      <c r="B17" s="64"/>
      <c r="C17" s="32" t="s">
        <v>403</v>
      </c>
      <c r="D17" s="35" t="s">
        <v>404</v>
      </c>
      <c r="E17" s="35" t="s">
        <v>392</v>
      </c>
      <c r="F17" s="35">
        <v>1</v>
      </c>
      <c r="G17" s="64"/>
      <c r="H17" s="72"/>
    </row>
    <row r="18" customHeight="1" spans="1:8">
      <c r="A18" s="29">
        <v>16</v>
      </c>
      <c r="B18" s="64"/>
      <c r="C18" s="32" t="s">
        <v>405</v>
      </c>
      <c r="D18" s="30" t="s">
        <v>395</v>
      </c>
      <c r="E18" s="30"/>
      <c r="F18" s="35">
        <v>1</v>
      </c>
      <c r="G18" s="70"/>
      <c r="H18" s="32" t="s">
        <v>396</v>
      </c>
    </row>
    <row r="19" customHeight="1" spans="1:8">
      <c r="A19" s="29">
        <v>17</v>
      </c>
      <c r="B19" s="64"/>
      <c r="C19" s="32" t="s">
        <v>406</v>
      </c>
      <c r="D19" s="30" t="s">
        <v>407</v>
      </c>
      <c r="E19" s="30" t="s">
        <v>407</v>
      </c>
      <c r="F19" s="30"/>
      <c r="G19" s="35">
        <v>1</v>
      </c>
      <c r="H19" s="32" t="s">
        <v>408</v>
      </c>
    </row>
    <row r="20" ht="67" customHeight="1" spans="1:8">
      <c r="A20" s="29">
        <v>18</v>
      </c>
      <c r="B20" s="62" t="s">
        <v>377</v>
      </c>
      <c r="C20" s="32" t="s">
        <v>378</v>
      </c>
      <c r="D20" s="35" t="s">
        <v>379</v>
      </c>
      <c r="E20" s="35" t="s">
        <v>379</v>
      </c>
      <c r="F20" s="35">
        <v>1</v>
      </c>
      <c r="G20" s="30"/>
      <c r="H20" s="32" t="s">
        <v>380</v>
      </c>
    </row>
    <row r="21" ht="67" customHeight="1" spans="1:8">
      <c r="A21" s="29">
        <v>19</v>
      </c>
      <c r="B21" s="63"/>
      <c r="C21" s="32" t="s">
        <v>381</v>
      </c>
      <c r="D21" s="35" t="s">
        <v>382</v>
      </c>
      <c r="E21" s="35" t="s">
        <v>382</v>
      </c>
      <c r="F21" s="30"/>
      <c r="G21" s="35">
        <v>1</v>
      </c>
      <c r="H21" s="32" t="s">
        <v>383</v>
      </c>
    </row>
  </sheetData>
  <mergeCells count="13">
    <mergeCell ref="A1:H1"/>
    <mergeCell ref="C3:F3"/>
    <mergeCell ref="B4:H4"/>
    <mergeCell ref="F5:G5"/>
    <mergeCell ref="B6:H6"/>
    <mergeCell ref="B9:H9"/>
    <mergeCell ref="B15:H15"/>
    <mergeCell ref="B7:B8"/>
    <mergeCell ref="B10:B13"/>
    <mergeCell ref="B16:B19"/>
    <mergeCell ref="B20:B21"/>
    <mergeCell ref="G10:G14"/>
    <mergeCell ref="G16:G18"/>
  </mergeCells>
  <printOptions horizontalCentered="1"/>
  <pageMargins left="0.393055555555556" right="0.393055555555556" top="0.196527777777778" bottom="0.0194444444444444" header="0" footer="0"/>
  <pageSetup paperSize="9" scale="34"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showGridLines="0" view="pageBreakPreview" zoomScale="106" zoomScaleNormal="87" workbookViewId="0">
      <selection activeCell="E16" sqref="E16"/>
    </sheetView>
  </sheetViews>
  <sheetFormatPr defaultColWidth="9" defaultRowHeight="50" customHeight="1" outlineLevelCol="5"/>
  <cols>
    <col min="1" max="1" width="9" style="26"/>
    <col min="2" max="2" width="62.4423076923077" style="37" customWidth="1"/>
    <col min="3" max="3" width="44.4423076923077" style="37" customWidth="1"/>
    <col min="4" max="4" width="44.4423076923077" style="47" customWidth="1"/>
    <col min="5" max="5" width="137.596153846154" style="37" customWidth="1"/>
    <col min="6" max="6" width="75.3269230769231" style="37" customWidth="1"/>
    <col min="7" max="16384" width="9" style="26"/>
  </cols>
  <sheetData>
    <row r="1" customHeight="1" spans="1:6">
      <c r="A1" s="48" t="s">
        <v>409</v>
      </c>
      <c r="B1" s="48"/>
      <c r="C1" s="48"/>
      <c r="D1" s="48"/>
      <c r="E1" s="48"/>
      <c r="F1" s="48"/>
    </row>
    <row r="2" s="47" customFormat="1" customHeight="1" spans="1:6">
      <c r="A2" s="28" t="s">
        <v>3</v>
      </c>
      <c r="B2" s="28" t="s">
        <v>190</v>
      </c>
      <c r="C2" s="28" t="s">
        <v>191</v>
      </c>
      <c r="D2" s="28" t="s">
        <v>194</v>
      </c>
      <c r="E2" s="28" t="s">
        <v>410</v>
      </c>
      <c r="F2" s="28" t="s">
        <v>223</v>
      </c>
    </row>
    <row r="3" customHeight="1" spans="1:6">
      <c r="A3" s="29">
        <v>1</v>
      </c>
      <c r="B3" s="49" t="s">
        <v>411</v>
      </c>
      <c r="C3" s="46" t="s">
        <v>412</v>
      </c>
      <c r="D3" s="46" t="s">
        <v>412</v>
      </c>
      <c r="E3" s="45" t="s">
        <v>413</v>
      </c>
      <c r="F3" s="52" t="s">
        <v>414</v>
      </c>
    </row>
    <row r="4" ht="85" customHeight="1" spans="1:6">
      <c r="A4" s="29">
        <v>2</v>
      </c>
      <c r="B4" s="50"/>
      <c r="C4" s="46" t="s">
        <v>415</v>
      </c>
      <c r="D4" s="46" t="s">
        <v>415</v>
      </c>
      <c r="E4" s="45" t="s">
        <v>416</v>
      </c>
      <c r="F4" s="52" t="s">
        <v>417</v>
      </c>
    </row>
    <row r="5" customHeight="1" spans="1:6">
      <c r="A5" s="29">
        <v>3</v>
      </c>
      <c r="B5" s="51"/>
      <c r="C5" s="46" t="s">
        <v>418</v>
      </c>
      <c r="D5" s="46" t="s">
        <v>418</v>
      </c>
      <c r="E5" s="45" t="s">
        <v>419</v>
      </c>
      <c r="F5" s="52" t="s">
        <v>420</v>
      </c>
    </row>
    <row r="6" s="26" customFormat="1" customHeight="1"/>
    <row r="7" s="26" customFormat="1" customHeight="1" spans="1:6">
      <c r="A7" s="48" t="s">
        <v>421</v>
      </c>
      <c r="B7" s="48"/>
      <c r="C7" s="48"/>
      <c r="D7" s="48"/>
      <c r="E7" s="48"/>
      <c r="F7" s="48"/>
    </row>
    <row r="8" s="47" customFormat="1" customHeight="1" spans="1:6">
      <c r="A8" s="28" t="s">
        <v>3</v>
      </c>
      <c r="B8" s="28" t="s">
        <v>190</v>
      </c>
      <c r="C8" s="28" t="s">
        <v>191</v>
      </c>
      <c r="D8" s="28" t="s">
        <v>368</v>
      </c>
      <c r="E8" s="28" t="s">
        <v>410</v>
      </c>
      <c r="F8" s="28" t="s">
        <v>223</v>
      </c>
    </row>
    <row r="9" ht="73" customHeight="1" spans="1:6">
      <c r="A9" s="29">
        <v>1</v>
      </c>
      <c r="B9" s="41" t="s">
        <v>422</v>
      </c>
      <c r="C9" s="29" t="s">
        <v>423</v>
      </c>
      <c r="D9" s="29" t="s">
        <v>423</v>
      </c>
      <c r="E9" s="53" t="s">
        <v>424</v>
      </c>
      <c r="F9" s="52" t="s">
        <v>425</v>
      </c>
    </row>
  </sheetData>
  <mergeCells count="3">
    <mergeCell ref="A1:F1"/>
    <mergeCell ref="A7:F7"/>
    <mergeCell ref="B3:B5"/>
  </mergeCells>
  <printOptions horizontalCentered="1"/>
  <pageMargins left="0.393055555555556" right="0.393055555555556" top="0.393055555555556" bottom="0.393055555555556" header="0" footer="0"/>
  <pageSetup paperSize="9" scale="40" fitToHeight="0" orientation="landscape" horizontalDpi="600"/>
  <headerFooter/>
  <rowBreaks count="1" manualBreakCount="1">
    <brk id="9"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
  <sheetViews>
    <sheetView showGridLines="0" view="pageBreakPreview" zoomScale="125" zoomScaleNormal="95" workbookViewId="0">
      <selection activeCell="F6" sqref="F6"/>
    </sheetView>
  </sheetViews>
  <sheetFormatPr defaultColWidth="9" defaultRowHeight="50" customHeight="1" outlineLevelRow="5" outlineLevelCol="5"/>
  <cols>
    <col min="1" max="1" width="9" style="36"/>
    <col min="2" max="2" width="52.7884615384615" style="36" customWidth="1"/>
    <col min="3" max="3" width="44.4423076923077" style="37" customWidth="1"/>
    <col min="4" max="4" width="44.4423076923077" style="26" customWidth="1"/>
    <col min="5" max="5" width="49.5576923076923" style="38" customWidth="1"/>
    <col min="6" max="6" width="73.3076923076923" style="37" customWidth="1"/>
    <col min="7" max="7" width="9" style="26"/>
    <col min="8" max="8" width="93.3653846153846" style="26" customWidth="1"/>
    <col min="9" max="16384" width="9" style="26"/>
  </cols>
  <sheetData>
    <row r="1" customHeight="1" spans="1:6">
      <c r="A1" s="39" t="s">
        <v>426</v>
      </c>
      <c r="B1" s="40"/>
      <c r="C1" s="40"/>
      <c r="D1" s="40"/>
      <c r="E1" s="40"/>
      <c r="F1" s="43"/>
    </row>
    <row r="2" customHeight="1" spans="1:6">
      <c r="A2" s="28" t="s">
        <v>3</v>
      </c>
      <c r="B2" s="28" t="s">
        <v>367</v>
      </c>
      <c r="C2" s="28" t="s">
        <v>191</v>
      </c>
      <c r="D2" s="28" t="s">
        <v>368</v>
      </c>
      <c r="E2" s="28" t="s">
        <v>410</v>
      </c>
      <c r="F2" s="28" t="s">
        <v>371</v>
      </c>
    </row>
    <row r="3" customHeight="1" spans="1:6">
      <c r="A3" s="29">
        <v>1</v>
      </c>
      <c r="B3" s="41" t="s">
        <v>427</v>
      </c>
      <c r="C3" s="29" t="s">
        <v>428</v>
      </c>
      <c r="D3" s="29" t="s">
        <v>428</v>
      </c>
      <c r="E3" s="44" t="s">
        <v>429</v>
      </c>
      <c r="F3" s="45" t="s">
        <v>430</v>
      </c>
    </row>
    <row r="4" customHeight="1" spans="1:6">
      <c r="A4" s="29">
        <v>2</v>
      </c>
      <c r="B4" s="42" t="s">
        <v>431</v>
      </c>
      <c r="C4" s="29" t="s">
        <v>432</v>
      </c>
      <c r="D4" s="29" t="s">
        <v>432</v>
      </c>
      <c r="E4" s="44" t="s">
        <v>433</v>
      </c>
      <c r="F4" s="46"/>
    </row>
    <row r="5" customHeight="1" spans="1:6">
      <c r="A5" s="29">
        <v>3</v>
      </c>
      <c r="B5" s="42" t="s">
        <v>434</v>
      </c>
      <c r="C5" s="29" t="s">
        <v>435</v>
      </c>
      <c r="D5" s="29" t="s">
        <v>435</v>
      </c>
      <c r="E5" s="44" t="s">
        <v>436</v>
      </c>
      <c r="F5" s="46"/>
    </row>
    <row r="6" customHeight="1" spans="1:6">
      <c r="A6" s="29">
        <v>4</v>
      </c>
      <c r="B6" s="42" t="s">
        <v>437</v>
      </c>
      <c r="C6" s="29" t="s">
        <v>438</v>
      </c>
      <c r="D6" s="29" t="s">
        <v>438</v>
      </c>
      <c r="E6" s="44" t="s">
        <v>439</v>
      </c>
      <c r="F6" s="46"/>
    </row>
  </sheetData>
  <mergeCells count="1">
    <mergeCell ref="A1:F1"/>
  </mergeCells>
  <printOptions horizontalCentered="1"/>
  <pageMargins left="0.393055555555556" right="0.393055555555556" top="0.393055555555556" bottom="0.393055555555556" header="0" footer="0"/>
  <pageSetup paperSize="9" scale="55"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showGridLines="0" zoomScale="118" zoomScaleNormal="118" workbookViewId="0">
      <selection activeCell="E18" sqref="E18"/>
    </sheetView>
  </sheetViews>
  <sheetFormatPr defaultColWidth="9.23076923076923" defaultRowHeight="16.8" outlineLevelRow="6" outlineLevelCol="5"/>
  <cols>
    <col min="2" max="2" width="49.6730769230769" customWidth="1"/>
    <col min="3" max="3" width="58.3269230769231" customWidth="1"/>
    <col min="4" max="4" width="71.7115384615385" customWidth="1"/>
    <col min="5" max="5" width="66.1346153846154" customWidth="1"/>
    <col min="6" max="6" width="60.8461538461538" customWidth="1"/>
  </cols>
  <sheetData>
    <row r="1" s="26" customFormat="1" ht="50" customHeight="1" spans="1:6">
      <c r="A1" s="27" t="s">
        <v>440</v>
      </c>
      <c r="B1" s="27"/>
      <c r="C1" s="27"/>
      <c r="D1" s="27"/>
      <c r="E1" s="27"/>
      <c r="F1" s="27"/>
    </row>
    <row r="2" s="26" customFormat="1" ht="50" customHeight="1" spans="1:6">
      <c r="A2" s="28" t="s">
        <v>3</v>
      </c>
      <c r="B2" s="28" t="s">
        <v>366</v>
      </c>
      <c r="C2" s="28" t="s">
        <v>367</v>
      </c>
      <c r="D2" s="28" t="s">
        <v>191</v>
      </c>
      <c r="E2" s="28" t="s">
        <v>368</v>
      </c>
      <c r="F2" s="28" t="s">
        <v>371</v>
      </c>
    </row>
    <row r="3" s="26" customFormat="1" ht="50" customHeight="1" spans="1:6">
      <c r="A3" s="29">
        <v>1</v>
      </c>
      <c r="B3" s="30" t="s">
        <v>441</v>
      </c>
      <c r="C3" s="31" t="s">
        <v>442</v>
      </c>
      <c r="D3" s="30" t="s">
        <v>443</v>
      </c>
      <c r="E3" s="30" t="s">
        <v>443</v>
      </c>
      <c r="F3" s="32"/>
    </row>
    <row r="4" s="26" customFormat="1" ht="161" customHeight="1" spans="1:6">
      <c r="A4" s="29">
        <v>2</v>
      </c>
      <c r="B4" s="30"/>
      <c r="C4" s="31" t="s">
        <v>444</v>
      </c>
      <c r="D4" s="30" t="s">
        <v>445</v>
      </c>
      <c r="E4" s="35" t="s">
        <v>392</v>
      </c>
      <c r="F4" s="32" t="s">
        <v>393</v>
      </c>
    </row>
    <row r="5" s="26" customFormat="1" ht="50" customHeight="1" spans="1:6">
      <c r="A5" s="29">
        <v>3</v>
      </c>
      <c r="B5" s="30" t="s">
        <v>446</v>
      </c>
      <c r="C5" s="32" t="s">
        <v>447</v>
      </c>
      <c r="D5" s="30" t="s">
        <v>448</v>
      </c>
      <c r="E5" s="30" t="s">
        <v>399</v>
      </c>
      <c r="F5" s="32"/>
    </row>
    <row r="6" s="26" customFormat="1" ht="50" customHeight="1" spans="1:6">
      <c r="A6" s="29">
        <v>4</v>
      </c>
      <c r="B6" s="30" t="s">
        <v>449</v>
      </c>
      <c r="C6" s="33" t="s">
        <v>450</v>
      </c>
      <c r="D6" s="30" t="s">
        <v>443</v>
      </c>
      <c r="E6" s="30" t="s">
        <v>443</v>
      </c>
      <c r="F6" s="30" t="s">
        <v>451</v>
      </c>
    </row>
    <row r="7" s="26" customFormat="1" ht="81" customHeight="1" spans="1:6">
      <c r="A7" s="29">
        <v>5</v>
      </c>
      <c r="B7" s="30"/>
      <c r="C7" s="34" t="s">
        <v>403</v>
      </c>
      <c r="D7" s="35" t="s">
        <v>452</v>
      </c>
      <c r="E7" s="35" t="s">
        <v>392</v>
      </c>
      <c r="F7" s="30"/>
    </row>
  </sheetData>
  <mergeCells count="4">
    <mergeCell ref="A1:F1"/>
    <mergeCell ref="B3:B4"/>
    <mergeCell ref="B6:B7"/>
    <mergeCell ref="F6:F7"/>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5"/>
  <sheetViews>
    <sheetView showGridLines="0" view="pageBreakPreview" zoomScaleNormal="124" topLeftCell="A33" workbookViewId="0">
      <selection activeCell="P45" sqref="P45"/>
    </sheetView>
  </sheetViews>
  <sheetFormatPr defaultColWidth="9.23076923076923" defaultRowHeight="50" customHeight="1"/>
  <cols>
    <col min="1" max="1" width="28.3076923076923" style="1" customWidth="1"/>
    <col min="2" max="9" width="18.5673076923077" style="1" customWidth="1"/>
    <col min="10" max="10" width="18.4134615384615" style="1" customWidth="1"/>
    <col min="11" max="11" width="24.1923076923077" style="2" customWidth="1"/>
    <col min="12" max="12" width="9.23076923076923" style="1"/>
    <col min="13" max="13" width="26.6634615384615" style="1" customWidth="1"/>
    <col min="14" max="16384" width="9.23076923076923" style="1"/>
  </cols>
  <sheetData>
    <row r="1" customHeight="1" spans="1:11">
      <c r="A1" s="3" t="s">
        <v>453</v>
      </c>
      <c r="B1" s="3"/>
      <c r="C1" s="3"/>
      <c r="D1" s="3"/>
      <c r="E1" s="3"/>
      <c r="F1" s="3"/>
      <c r="G1" s="3"/>
      <c r="H1" s="3"/>
      <c r="I1" s="3"/>
      <c r="J1" s="3"/>
      <c r="K1" s="20"/>
    </row>
    <row r="3" customHeight="1" spans="1:11">
      <c r="A3" s="4" t="s">
        <v>454</v>
      </c>
      <c r="B3" s="5"/>
      <c r="C3" s="5"/>
      <c r="D3" s="5"/>
      <c r="E3" s="5"/>
      <c r="F3" s="5"/>
      <c r="G3" s="5"/>
      <c r="H3" s="5"/>
      <c r="I3" s="5"/>
      <c r="J3" s="5"/>
      <c r="K3" s="4"/>
    </row>
    <row r="4" customHeight="1" spans="1:11">
      <c r="A4" s="5" t="s">
        <v>455</v>
      </c>
      <c r="B4" s="5" t="s">
        <v>456</v>
      </c>
      <c r="C4" s="5" t="s">
        <v>457</v>
      </c>
      <c r="D4" s="5" t="s">
        <v>458</v>
      </c>
      <c r="E4" s="5" t="s">
        <v>459</v>
      </c>
      <c r="F4" s="5" t="s">
        <v>460</v>
      </c>
      <c r="G4" s="5" t="s">
        <v>461</v>
      </c>
      <c r="H4" s="5" t="s">
        <v>462</v>
      </c>
      <c r="I4" s="5" t="s">
        <v>463</v>
      </c>
      <c r="J4" s="5" t="s">
        <v>464</v>
      </c>
      <c r="K4" s="4" t="s">
        <v>465</v>
      </c>
    </row>
    <row r="5" customHeight="1" spans="1:11">
      <c r="A5" s="6">
        <v>157</v>
      </c>
      <c r="B5" s="7">
        <v>0</v>
      </c>
      <c r="C5" s="7">
        <v>1</v>
      </c>
      <c r="D5" s="7">
        <v>0</v>
      </c>
      <c r="E5" s="7">
        <v>1</v>
      </c>
      <c r="F5" s="7">
        <v>0</v>
      </c>
      <c r="G5" s="7">
        <v>0</v>
      </c>
      <c r="H5" s="7">
        <v>0</v>
      </c>
      <c r="I5" s="7">
        <v>1</v>
      </c>
      <c r="J5" s="21" t="str">
        <f>B5&amp;C5&amp;D5&amp;E5&amp;F5&amp;G5&amp;H5&amp;I5</f>
        <v>01010001</v>
      </c>
      <c r="K5" s="22" t="str">
        <f>BIN2HEX(J5)</f>
        <v>51</v>
      </c>
    </row>
    <row r="6" customHeight="1" spans="1:11">
      <c r="A6" s="6">
        <v>257</v>
      </c>
      <c r="B6" s="7">
        <v>0</v>
      </c>
      <c r="C6" s="7">
        <v>1</v>
      </c>
      <c r="D6" s="7">
        <v>0</v>
      </c>
      <c r="E6" s="7">
        <v>1</v>
      </c>
      <c r="F6" s="7">
        <v>0</v>
      </c>
      <c r="G6" s="7">
        <v>0</v>
      </c>
      <c r="H6" s="7">
        <v>1</v>
      </c>
      <c r="I6" s="7">
        <v>0</v>
      </c>
      <c r="J6" s="21" t="str">
        <f>B6&amp;C6&amp;D6&amp;E6&amp;F6&amp;G6&amp;H6&amp;I6</f>
        <v>01010010</v>
      </c>
      <c r="K6" s="22" t="str">
        <f>BIN2HEX(J6)</f>
        <v>52</v>
      </c>
    </row>
    <row r="7" customHeight="1" spans="1:11">
      <c r="A7" s="6">
        <v>234567</v>
      </c>
      <c r="B7" s="7">
        <v>0</v>
      </c>
      <c r="C7" s="7">
        <v>1</v>
      </c>
      <c r="D7" s="7">
        <v>1</v>
      </c>
      <c r="E7" s="7">
        <v>1</v>
      </c>
      <c r="F7" s="7">
        <v>1</v>
      </c>
      <c r="G7" s="7">
        <v>1</v>
      </c>
      <c r="H7" s="7">
        <v>1</v>
      </c>
      <c r="I7" s="7">
        <v>0</v>
      </c>
      <c r="J7" s="21" t="str">
        <f>B7&amp;C7&amp;D7&amp;E7&amp;F7&amp;G7&amp;H7&amp;I7</f>
        <v>01111110</v>
      </c>
      <c r="K7" s="22" t="str">
        <f>BIN2HEX(J7)</f>
        <v>7E</v>
      </c>
    </row>
    <row r="8" customHeight="1" spans="1:11">
      <c r="A8" s="6">
        <v>12345678</v>
      </c>
      <c r="B8" s="7">
        <v>1</v>
      </c>
      <c r="C8" s="7">
        <v>1</v>
      </c>
      <c r="D8" s="7">
        <v>1</v>
      </c>
      <c r="E8" s="7">
        <v>1</v>
      </c>
      <c r="F8" s="7">
        <v>1</v>
      </c>
      <c r="G8" s="7">
        <v>1</v>
      </c>
      <c r="H8" s="7">
        <v>1</v>
      </c>
      <c r="I8" s="7">
        <v>1</v>
      </c>
      <c r="J8" s="21" t="str">
        <f>B8&amp;C8&amp;D8&amp;E8&amp;F8&amp;G8&amp;H8&amp;I8</f>
        <v>11111111</v>
      </c>
      <c r="K8" s="22" t="str">
        <f>BIN2HEX(J8)</f>
        <v>FF</v>
      </c>
    </row>
    <row r="10" customHeight="1" spans="1:11">
      <c r="A10" s="4" t="s">
        <v>466</v>
      </c>
      <c r="B10" s="5"/>
      <c r="C10" s="5"/>
      <c r="D10" s="5"/>
      <c r="E10" s="5"/>
      <c r="F10" s="5"/>
      <c r="G10" s="5"/>
      <c r="H10" s="5"/>
      <c r="I10" s="5"/>
      <c r="J10" s="5"/>
      <c r="K10" s="4"/>
    </row>
    <row r="11" customHeight="1" spans="1:11">
      <c r="A11" s="8" t="s">
        <v>467</v>
      </c>
      <c r="B11" s="9" t="s">
        <v>468</v>
      </c>
      <c r="C11" s="9" t="s">
        <v>469</v>
      </c>
      <c r="D11" s="9" t="s">
        <v>470</v>
      </c>
      <c r="E11" s="9"/>
      <c r="F11" s="9"/>
      <c r="G11" s="9"/>
      <c r="H11" s="9"/>
      <c r="I11" s="9"/>
      <c r="J11" s="4" t="s">
        <v>471</v>
      </c>
      <c r="K11" s="4"/>
    </row>
    <row r="12" customHeight="1" spans="1:11">
      <c r="A12" s="8"/>
      <c r="B12" s="9">
        <v>7</v>
      </c>
      <c r="C12" s="9">
        <v>6</v>
      </c>
      <c r="D12" s="9">
        <v>5</v>
      </c>
      <c r="E12" s="9">
        <v>4</v>
      </c>
      <c r="F12" s="9">
        <v>3</v>
      </c>
      <c r="G12" s="9">
        <v>2</v>
      </c>
      <c r="H12" s="9">
        <v>1</v>
      </c>
      <c r="I12" s="9">
        <v>0</v>
      </c>
      <c r="J12" s="5"/>
      <c r="K12" s="4"/>
    </row>
    <row r="13" customHeight="1" spans="1:11">
      <c r="A13" s="8"/>
      <c r="B13" s="10" t="s">
        <v>472</v>
      </c>
      <c r="C13" s="11"/>
      <c r="D13" s="12" t="s">
        <v>473</v>
      </c>
      <c r="E13" s="19"/>
      <c r="F13" s="19"/>
      <c r="G13" s="19"/>
      <c r="H13" s="19"/>
      <c r="I13" s="11"/>
      <c r="J13" s="5"/>
      <c r="K13" s="4"/>
    </row>
    <row r="14" customHeight="1" spans="1:11">
      <c r="A14" s="8"/>
      <c r="B14" s="13">
        <v>0</v>
      </c>
      <c r="C14" s="13">
        <v>0</v>
      </c>
      <c r="D14" s="13">
        <v>0</v>
      </c>
      <c r="E14" s="13">
        <v>0</v>
      </c>
      <c r="F14" s="13">
        <v>0</v>
      </c>
      <c r="G14" s="13">
        <v>1</v>
      </c>
      <c r="H14" s="13">
        <v>0</v>
      </c>
      <c r="I14" s="13">
        <v>0</v>
      </c>
      <c r="J14" s="5"/>
      <c r="K14" s="4"/>
    </row>
    <row r="15" customHeight="1" spans="1:11">
      <c r="A15" s="14">
        <v>1200</v>
      </c>
      <c r="B15" s="15">
        <v>0</v>
      </c>
      <c r="C15" s="15">
        <v>0</v>
      </c>
      <c r="D15" s="16">
        <v>0</v>
      </c>
      <c r="E15" s="16">
        <v>0</v>
      </c>
      <c r="F15" s="16">
        <v>0</v>
      </c>
      <c r="G15" s="16">
        <v>0</v>
      </c>
      <c r="H15" s="16">
        <v>0</v>
      </c>
      <c r="I15" s="16">
        <v>0</v>
      </c>
      <c r="J15" s="23" t="str">
        <f>DEC2HEX((B14*128)+C14*64+D14*32+E14*16+F14*8+G14*4+H14*2+I14)</f>
        <v>4</v>
      </c>
      <c r="K15" s="24"/>
    </row>
    <row r="16" customHeight="1" spans="1:11">
      <c r="A16" s="14">
        <v>2400</v>
      </c>
      <c r="B16" s="15">
        <v>0</v>
      </c>
      <c r="C16" s="15">
        <v>0</v>
      </c>
      <c r="D16" s="16">
        <v>0</v>
      </c>
      <c r="E16" s="16">
        <v>0</v>
      </c>
      <c r="F16" s="16">
        <v>0</v>
      </c>
      <c r="G16" s="16">
        <v>0</v>
      </c>
      <c r="H16" s="16">
        <v>0</v>
      </c>
      <c r="I16" s="16">
        <v>1</v>
      </c>
      <c r="J16" s="23"/>
      <c r="K16" s="24"/>
    </row>
    <row r="17" customHeight="1" spans="1:11">
      <c r="A17" s="14">
        <v>4800</v>
      </c>
      <c r="B17" s="15">
        <v>0</v>
      </c>
      <c r="C17" s="15">
        <v>0</v>
      </c>
      <c r="D17" s="16">
        <v>0</v>
      </c>
      <c r="E17" s="16">
        <v>0</v>
      </c>
      <c r="F17" s="16">
        <v>0</v>
      </c>
      <c r="G17" s="16">
        <v>0</v>
      </c>
      <c r="H17" s="16">
        <v>1</v>
      </c>
      <c r="I17" s="16">
        <v>0</v>
      </c>
      <c r="J17" s="23"/>
      <c r="K17" s="24"/>
    </row>
    <row r="18" customHeight="1" spans="1:11">
      <c r="A18" s="14">
        <v>9600</v>
      </c>
      <c r="B18" s="15">
        <v>0</v>
      </c>
      <c r="C18" s="15">
        <v>0</v>
      </c>
      <c r="D18" s="16">
        <v>0</v>
      </c>
      <c r="E18" s="16">
        <v>0</v>
      </c>
      <c r="F18" s="16">
        <v>0</v>
      </c>
      <c r="G18" s="16">
        <v>0</v>
      </c>
      <c r="H18" s="16">
        <v>1</v>
      </c>
      <c r="I18" s="16">
        <v>1</v>
      </c>
      <c r="J18" s="23"/>
      <c r="K18" s="24"/>
    </row>
    <row r="19" customHeight="1" spans="1:11">
      <c r="A19" s="14">
        <v>19200</v>
      </c>
      <c r="B19" s="15">
        <v>0</v>
      </c>
      <c r="C19" s="15">
        <v>0</v>
      </c>
      <c r="D19" s="16">
        <v>0</v>
      </c>
      <c r="E19" s="16">
        <v>0</v>
      </c>
      <c r="F19" s="16">
        <v>0</v>
      </c>
      <c r="G19" s="16">
        <v>1</v>
      </c>
      <c r="H19" s="16">
        <v>0</v>
      </c>
      <c r="I19" s="16">
        <v>0</v>
      </c>
      <c r="J19" s="23"/>
      <c r="K19" s="24"/>
    </row>
    <row r="20" customHeight="1" spans="1:11">
      <c r="A20" s="14">
        <v>38400</v>
      </c>
      <c r="B20" s="15">
        <v>0</v>
      </c>
      <c r="C20" s="15">
        <v>0</v>
      </c>
      <c r="D20" s="16">
        <v>0</v>
      </c>
      <c r="E20" s="16">
        <v>0</v>
      </c>
      <c r="F20" s="16">
        <v>0</v>
      </c>
      <c r="G20" s="16">
        <v>1</v>
      </c>
      <c r="H20" s="16">
        <v>0</v>
      </c>
      <c r="I20" s="16">
        <v>1</v>
      </c>
      <c r="J20" s="23"/>
      <c r="K20" s="24"/>
    </row>
    <row r="21" customHeight="1" spans="1:11">
      <c r="A21" s="14">
        <v>57600</v>
      </c>
      <c r="B21" s="15">
        <v>0</v>
      </c>
      <c r="C21" s="15">
        <v>0</v>
      </c>
      <c r="D21" s="16">
        <v>0</v>
      </c>
      <c r="E21" s="16">
        <v>0</v>
      </c>
      <c r="F21" s="16">
        <v>0</v>
      </c>
      <c r="G21" s="16">
        <v>1</v>
      </c>
      <c r="H21" s="16">
        <v>1</v>
      </c>
      <c r="I21" s="16">
        <v>0</v>
      </c>
      <c r="J21" s="23"/>
      <c r="K21" s="24"/>
    </row>
    <row r="22" customHeight="1" spans="1:11">
      <c r="A22" s="14">
        <v>115200</v>
      </c>
      <c r="B22" s="15">
        <v>0</v>
      </c>
      <c r="C22" s="15">
        <v>0</v>
      </c>
      <c r="D22" s="16">
        <v>0</v>
      </c>
      <c r="E22" s="16">
        <v>0</v>
      </c>
      <c r="F22" s="16">
        <v>0</v>
      </c>
      <c r="G22" s="16">
        <v>1</v>
      </c>
      <c r="H22" s="16">
        <v>1</v>
      </c>
      <c r="I22" s="16">
        <v>1</v>
      </c>
      <c r="J22" s="23"/>
      <c r="K22" s="24"/>
    </row>
    <row r="23" customHeight="1" spans="1:10">
      <c r="A23" s="17"/>
      <c r="B23" s="18"/>
      <c r="C23" s="18"/>
      <c r="D23" s="18"/>
      <c r="E23" s="18"/>
      <c r="F23" s="18"/>
      <c r="G23" s="18"/>
      <c r="H23" s="18"/>
      <c r="I23" s="18"/>
      <c r="J23" s="18"/>
    </row>
    <row r="24" customHeight="1" spans="1:11">
      <c r="A24" s="4" t="s">
        <v>474</v>
      </c>
      <c r="B24" s="5"/>
      <c r="C24" s="5"/>
      <c r="D24" s="5"/>
      <c r="E24" s="5"/>
      <c r="F24" s="5"/>
      <c r="G24" s="5"/>
      <c r="H24" s="5"/>
      <c r="I24" s="5"/>
      <c r="J24" s="5"/>
      <c r="K24" s="4"/>
    </row>
    <row r="25" customHeight="1" spans="1:11">
      <c r="A25" s="5" t="s">
        <v>475</v>
      </c>
      <c r="B25" s="5" t="s">
        <v>476</v>
      </c>
      <c r="C25" s="5"/>
      <c r="D25" s="5"/>
      <c r="E25" s="5"/>
      <c r="F25" s="5"/>
      <c r="G25" s="5"/>
      <c r="H25" s="5"/>
      <c r="I25" s="5"/>
      <c r="J25" s="4" t="s">
        <v>477</v>
      </c>
      <c r="K25" s="4"/>
    </row>
    <row r="26" customHeight="1" spans="1:11">
      <c r="A26" s="6">
        <v>1</v>
      </c>
      <c r="B26" s="7">
        <v>1</v>
      </c>
      <c r="C26" s="7"/>
      <c r="D26" s="7"/>
      <c r="E26" s="7"/>
      <c r="F26" s="7"/>
      <c r="G26" s="7"/>
      <c r="H26" s="7"/>
      <c r="I26" s="7"/>
      <c r="J26" s="25" t="str">
        <f>DEC2HEX(B26)</f>
        <v>1</v>
      </c>
      <c r="K26" s="22"/>
    </row>
    <row r="27" customHeight="1" spans="1:11">
      <c r="A27" s="6">
        <v>2</v>
      </c>
      <c r="B27" s="7">
        <v>2</v>
      </c>
      <c r="C27" s="7"/>
      <c r="D27" s="7"/>
      <c r="E27" s="7"/>
      <c r="F27" s="7"/>
      <c r="G27" s="7"/>
      <c r="H27" s="7"/>
      <c r="I27" s="7"/>
      <c r="J27" s="25" t="str">
        <f>DEC2HEX(B27)</f>
        <v>2</v>
      </c>
      <c r="K27" s="22"/>
    </row>
    <row r="28" customHeight="1" spans="1:11">
      <c r="A28" s="6">
        <v>31</v>
      </c>
      <c r="B28" s="7">
        <v>31</v>
      </c>
      <c r="C28" s="7"/>
      <c r="D28" s="7"/>
      <c r="E28" s="7"/>
      <c r="F28" s="7"/>
      <c r="G28" s="7"/>
      <c r="H28" s="7"/>
      <c r="I28" s="7"/>
      <c r="J28" s="25" t="str">
        <f>DEC2HEX(B28)</f>
        <v>1F</v>
      </c>
      <c r="K28" s="22"/>
    </row>
    <row r="29" customHeight="1" spans="1:11">
      <c r="A29" s="6">
        <v>63</v>
      </c>
      <c r="B29" s="7">
        <v>63</v>
      </c>
      <c r="C29" s="7"/>
      <c r="D29" s="7"/>
      <c r="E29" s="7"/>
      <c r="F29" s="7"/>
      <c r="G29" s="7"/>
      <c r="H29" s="7"/>
      <c r="I29" s="7"/>
      <c r="J29" s="25" t="str">
        <f>DEC2HEX(B29)</f>
        <v>3F</v>
      </c>
      <c r="K29" s="22"/>
    </row>
    <row r="30" customHeight="1" spans="1:11">
      <c r="A30" s="6">
        <v>64</v>
      </c>
      <c r="B30" s="7">
        <v>64</v>
      </c>
      <c r="C30" s="7"/>
      <c r="D30" s="7"/>
      <c r="E30" s="7"/>
      <c r="F30" s="7"/>
      <c r="G30" s="7"/>
      <c r="H30" s="7"/>
      <c r="I30" s="7"/>
      <c r="J30" s="25" t="str">
        <f>DEC2HEX(B30)</f>
        <v>40</v>
      </c>
      <c r="K30" s="22"/>
    </row>
    <row r="32" customHeight="1" spans="1:11">
      <c r="A32" s="4" t="s">
        <v>478</v>
      </c>
      <c r="B32" s="5"/>
      <c r="C32" s="5"/>
      <c r="D32" s="5"/>
      <c r="E32" s="5"/>
      <c r="F32" s="5"/>
      <c r="G32" s="5"/>
      <c r="H32" s="5"/>
      <c r="I32" s="5"/>
      <c r="J32" s="5"/>
      <c r="K32" s="4"/>
    </row>
    <row r="33" customHeight="1" spans="1:11">
      <c r="A33" s="5" t="s">
        <v>47</v>
      </c>
      <c r="B33" s="5" t="s">
        <v>456</v>
      </c>
      <c r="C33" s="5" t="s">
        <v>457</v>
      </c>
      <c r="D33" s="5" t="s">
        <v>458</v>
      </c>
      <c r="E33" s="5" t="s">
        <v>459</v>
      </c>
      <c r="F33" s="5" t="s">
        <v>460</v>
      </c>
      <c r="G33" s="5" t="s">
        <v>461</v>
      </c>
      <c r="H33" s="5" t="s">
        <v>462</v>
      </c>
      <c r="I33" s="5" t="s">
        <v>463</v>
      </c>
      <c r="J33" s="5" t="s">
        <v>464</v>
      </c>
      <c r="K33" s="4" t="s">
        <v>479</v>
      </c>
    </row>
    <row r="34" customHeight="1" spans="1:11">
      <c r="A34" s="6">
        <v>1</v>
      </c>
      <c r="B34" s="7">
        <v>0</v>
      </c>
      <c r="C34" s="7">
        <v>0</v>
      </c>
      <c r="D34" s="7">
        <v>0</v>
      </c>
      <c r="E34" s="7">
        <v>0</v>
      </c>
      <c r="F34" s="7">
        <v>0</v>
      </c>
      <c r="G34" s="7">
        <v>0</v>
      </c>
      <c r="H34" s="7">
        <v>0</v>
      </c>
      <c r="I34" s="7">
        <v>1</v>
      </c>
      <c r="J34" s="21" t="str">
        <f t="shared" ref="J34:J37" si="0">B34&amp;C34&amp;D34&amp;E34&amp;F34&amp;G34&amp;H34&amp;I34</f>
        <v>00000001</v>
      </c>
      <c r="K34" s="22" t="str">
        <f t="shared" ref="K34:K37" si="1">BIN2HEX(J34)</f>
        <v>1</v>
      </c>
    </row>
    <row r="35" customHeight="1" spans="1:11">
      <c r="A35" s="6">
        <v>137</v>
      </c>
      <c r="B35" s="7">
        <v>0</v>
      </c>
      <c r="C35" s="7">
        <v>1</v>
      </c>
      <c r="D35" s="7">
        <v>0</v>
      </c>
      <c r="E35" s="7">
        <v>0</v>
      </c>
      <c r="F35" s="7">
        <v>0</v>
      </c>
      <c r="G35" s="7">
        <v>1</v>
      </c>
      <c r="H35" s="7">
        <v>0</v>
      </c>
      <c r="I35" s="7">
        <v>1</v>
      </c>
      <c r="J35" s="21" t="str">
        <f t="shared" si="0"/>
        <v>01000101</v>
      </c>
      <c r="K35" s="22" t="str">
        <f t="shared" si="1"/>
        <v>45</v>
      </c>
    </row>
    <row r="36" customHeight="1" spans="1:11">
      <c r="A36" s="6">
        <v>234567</v>
      </c>
      <c r="B36" s="7">
        <v>0</v>
      </c>
      <c r="C36" s="7">
        <v>1</v>
      </c>
      <c r="D36" s="7">
        <v>1</v>
      </c>
      <c r="E36" s="7">
        <v>1</v>
      </c>
      <c r="F36" s="7">
        <v>1</v>
      </c>
      <c r="G36" s="7">
        <v>1</v>
      </c>
      <c r="H36" s="7">
        <v>1</v>
      </c>
      <c r="I36" s="7">
        <v>0</v>
      </c>
      <c r="J36" s="21" t="str">
        <f t="shared" si="0"/>
        <v>01111110</v>
      </c>
      <c r="K36" s="22" t="str">
        <f t="shared" si="1"/>
        <v>7E</v>
      </c>
    </row>
    <row r="37" customHeight="1" spans="1:11">
      <c r="A37" s="6">
        <v>12345678</v>
      </c>
      <c r="B37" s="7">
        <v>1</v>
      </c>
      <c r="C37" s="7">
        <v>1</v>
      </c>
      <c r="D37" s="7">
        <v>1</v>
      </c>
      <c r="E37" s="7">
        <v>1</v>
      </c>
      <c r="F37" s="7">
        <v>1</v>
      </c>
      <c r="G37" s="7">
        <v>1</v>
      </c>
      <c r="H37" s="7">
        <v>1</v>
      </c>
      <c r="I37" s="7">
        <v>1</v>
      </c>
      <c r="J37" s="21" t="str">
        <f t="shared" si="0"/>
        <v>11111111</v>
      </c>
      <c r="K37" s="22" t="str">
        <f t="shared" si="1"/>
        <v>FF</v>
      </c>
    </row>
    <row r="39" customHeight="1" spans="1:11">
      <c r="A39" s="4" t="s">
        <v>480</v>
      </c>
      <c r="B39" s="5"/>
      <c r="C39" s="5"/>
      <c r="D39" s="5"/>
      <c r="E39" s="5"/>
      <c r="F39" s="5"/>
      <c r="G39" s="5"/>
      <c r="H39" s="5"/>
      <c r="I39" s="5"/>
      <c r="J39" s="5"/>
      <c r="K39" s="4"/>
    </row>
    <row r="40" customHeight="1" spans="1:11">
      <c r="A40" s="5" t="s">
        <v>481</v>
      </c>
      <c r="B40" s="5" t="s">
        <v>476</v>
      </c>
      <c r="C40" s="5"/>
      <c r="D40" s="5"/>
      <c r="E40" s="5"/>
      <c r="F40" s="5"/>
      <c r="G40" s="5"/>
      <c r="H40" s="5"/>
      <c r="I40" s="5"/>
      <c r="J40" s="4" t="s">
        <v>477</v>
      </c>
      <c r="K40" s="4"/>
    </row>
    <row r="41" customHeight="1" spans="1:11">
      <c r="A41" s="6">
        <v>9</v>
      </c>
      <c r="B41" s="7">
        <v>9</v>
      </c>
      <c r="C41" s="7"/>
      <c r="D41" s="7"/>
      <c r="E41" s="7"/>
      <c r="F41" s="7"/>
      <c r="G41" s="7"/>
      <c r="H41" s="7"/>
      <c r="I41" s="7"/>
      <c r="J41" s="25" t="str">
        <f t="shared" ref="J41:J45" si="2">DEC2HEX(B41)</f>
        <v>9</v>
      </c>
      <c r="K41" s="22"/>
    </row>
    <row r="42" customHeight="1" spans="1:11">
      <c r="A42" s="6">
        <v>12</v>
      </c>
      <c r="B42" s="7">
        <v>12</v>
      </c>
      <c r="C42" s="7"/>
      <c r="D42" s="7"/>
      <c r="E42" s="7"/>
      <c r="F42" s="7"/>
      <c r="G42" s="7"/>
      <c r="H42" s="7"/>
      <c r="I42" s="7"/>
      <c r="J42" s="25" t="str">
        <f t="shared" si="2"/>
        <v>C</v>
      </c>
      <c r="K42" s="22"/>
    </row>
    <row r="43" customHeight="1" spans="1:11">
      <c r="A43" s="6">
        <v>18</v>
      </c>
      <c r="B43" s="7">
        <v>18</v>
      </c>
      <c r="C43" s="7"/>
      <c r="D43" s="7"/>
      <c r="E43" s="7"/>
      <c r="F43" s="7"/>
      <c r="G43" s="7"/>
      <c r="H43" s="7"/>
      <c r="I43" s="7"/>
      <c r="J43" s="25" t="str">
        <f t="shared" si="2"/>
        <v>12</v>
      </c>
      <c r="K43" s="22"/>
    </row>
    <row r="44" customHeight="1" spans="1:11">
      <c r="A44" s="6">
        <v>30</v>
      </c>
      <c r="B44" s="7">
        <v>30</v>
      </c>
      <c r="C44" s="7"/>
      <c r="D44" s="7"/>
      <c r="E44" s="7"/>
      <c r="F44" s="7"/>
      <c r="G44" s="7"/>
      <c r="H44" s="7"/>
      <c r="I44" s="7"/>
      <c r="J44" s="25" t="str">
        <f t="shared" si="2"/>
        <v>1E</v>
      </c>
      <c r="K44" s="22"/>
    </row>
    <row r="45" customHeight="1" spans="1:11">
      <c r="A45" s="6">
        <v>32</v>
      </c>
      <c r="B45" s="7">
        <v>63</v>
      </c>
      <c r="C45" s="7"/>
      <c r="D45" s="7"/>
      <c r="E45" s="7"/>
      <c r="F45" s="7"/>
      <c r="G45" s="7"/>
      <c r="H45" s="7"/>
      <c r="I45" s="7"/>
      <c r="J45" s="25" t="str">
        <f t="shared" si="2"/>
        <v>3F</v>
      </c>
      <c r="K45" s="22"/>
    </row>
  </sheetData>
  <mergeCells count="36">
    <mergeCell ref="A1:K1"/>
    <mergeCell ref="A3:K3"/>
    <mergeCell ref="A10:K10"/>
    <mergeCell ref="D11:I11"/>
    <mergeCell ref="B13:C13"/>
    <mergeCell ref="D13:I13"/>
    <mergeCell ref="A24:K24"/>
    <mergeCell ref="B25:I25"/>
    <mergeCell ref="J25:K25"/>
    <mergeCell ref="B26:I26"/>
    <mergeCell ref="J26:K26"/>
    <mergeCell ref="B27:I27"/>
    <mergeCell ref="J27:K27"/>
    <mergeCell ref="B28:I28"/>
    <mergeCell ref="J28:K28"/>
    <mergeCell ref="B29:I29"/>
    <mergeCell ref="J29:K29"/>
    <mergeCell ref="B30:I30"/>
    <mergeCell ref="J30:K30"/>
    <mergeCell ref="A32:K32"/>
    <mergeCell ref="A39:K39"/>
    <mergeCell ref="B40:I40"/>
    <mergeCell ref="J40:K40"/>
    <mergeCell ref="B41:I41"/>
    <mergeCell ref="J41:K41"/>
    <mergeCell ref="B42:I42"/>
    <mergeCell ref="J42:K42"/>
    <mergeCell ref="B43:I43"/>
    <mergeCell ref="J43:K43"/>
    <mergeCell ref="B44:I44"/>
    <mergeCell ref="J44:K44"/>
    <mergeCell ref="B45:I45"/>
    <mergeCell ref="J45:K45"/>
    <mergeCell ref="A11:A14"/>
    <mergeCell ref="J15:K22"/>
    <mergeCell ref="J11:K14"/>
  </mergeCells>
  <printOptions horizontalCentered="1"/>
  <pageMargins left="0.393055555555556" right="0.393055555555556" top="0.393055555555556" bottom="0.393055555555556" header="0" footer="0"/>
  <pageSetup paperSize="9" scale="68" fitToHeight="0" orientation="landscape" horizontalDpi="600"/>
  <headerFooter/>
  <rowBreaks count="1" manualBreakCount="1">
    <brk id="1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40"/>
  <sheetViews>
    <sheetView showGridLines="0" view="pageBreakPreview" zoomScale="149" zoomScaleNormal="128" workbookViewId="0">
      <pane ySplit="1" topLeftCell="A33" activePane="bottomLeft" state="frozen"/>
      <selection/>
      <selection pane="bottomLeft" activeCell="B38" sqref="B38"/>
    </sheetView>
  </sheetViews>
  <sheetFormatPr defaultColWidth="9" defaultRowHeight="50" customHeight="1" outlineLevelCol="1"/>
  <cols>
    <col min="1" max="1" width="9" style="36"/>
    <col min="2" max="2" width="189.394230769231" style="162" customWidth="1"/>
    <col min="3" max="16384" width="9" style="26"/>
  </cols>
  <sheetData>
    <row r="1" ht="38" customHeight="1" spans="1:2">
      <c r="A1" s="48" t="s">
        <v>3</v>
      </c>
      <c r="B1" s="27" t="s">
        <v>4</v>
      </c>
    </row>
    <row r="2" s="26" customFormat="1" ht="32" customHeight="1" spans="1:2">
      <c r="A2" s="163" t="s">
        <v>5</v>
      </c>
      <c r="B2" s="164"/>
    </row>
    <row r="3" customHeight="1" spans="1:2">
      <c r="A3" s="29">
        <v>1</v>
      </c>
      <c r="B3" s="45" t="s">
        <v>6</v>
      </c>
    </row>
    <row r="4" customHeight="1" spans="1:2">
      <c r="A4" s="29">
        <v>2</v>
      </c>
      <c r="B4" s="45" t="s">
        <v>7</v>
      </c>
    </row>
    <row r="5" s="26" customFormat="1" customHeight="1" spans="1:2">
      <c r="A5" s="29">
        <v>3</v>
      </c>
      <c r="B5" s="165" t="s">
        <v>8</v>
      </c>
    </row>
    <row r="6" s="26" customFormat="1" ht="32" customHeight="1" spans="1:2">
      <c r="A6" s="163" t="s">
        <v>9</v>
      </c>
      <c r="B6" s="164"/>
    </row>
    <row r="7" customHeight="1" spans="1:2">
      <c r="A7" s="29">
        <v>1</v>
      </c>
      <c r="B7" s="45" t="s">
        <v>10</v>
      </c>
    </row>
    <row r="8" customHeight="1" spans="1:2">
      <c r="A8" s="29">
        <v>2</v>
      </c>
      <c r="B8" s="45" t="s">
        <v>11</v>
      </c>
    </row>
    <row r="9" customHeight="1" spans="1:2">
      <c r="A9" s="29">
        <v>3</v>
      </c>
      <c r="B9" s="45" t="s">
        <v>12</v>
      </c>
    </row>
    <row r="10" customHeight="1" spans="1:2">
      <c r="A10" s="29">
        <v>4</v>
      </c>
      <c r="B10" s="45" t="s">
        <v>13</v>
      </c>
    </row>
    <row r="11" customHeight="1" spans="1:2">
      <c r="A11" s="29">
        <v>5</v>
      </c>
      <c r="B11" s="45" t="s">
        <v>14</v>
      </c>
    </row>
    <row r="12" customHeight="1" spans="1:2">
      <c r="A12" s="29">
        <v>6</v>
      </c>
      <c r="B12" s="45" t="s">
        <v>15</v>
      </c>
    </row>
    <row r="13" customHeight="1" spans="1:2">
      <c r="A13" s="29">
        <v>7</v>
      </c>
      <c r="B13" s="45" t="s">
        <v>16</v>
      </c>
    </row>
    <row r="14" customHeight="1" spans="1:2">
      <c r="A14" s="29">
        <v>8</v>
      </c>
      <c r="B14" s="45" t="s">
        <v>17</v>
      </c>
    </row>
    <row r="15" customHeight="1" spans="1:2">
      <c r="A15" s="29">
        <v>9</v>
      </c>
      <c r="B15" s="45" t="s">
        <v>18</v>
      </c>
    </row>
    <row r="16" customHeight="1" spans="1:2">
      <c r="A16" s="29">
        <v>10</v>
      </c>
      <c r="B16" s="45" t="s">
        <v>19</v>
      </c>
    </row>
    <row r="17" customHeight="1" spans="1:2">
      <c r="A17" s="29">
        <v>11</v>
      </c>
      <c r="B17" s="45" t="s">
        <v>20</v>
      </c>
    </row>
    <row r="18" customHeight="1" spans="1:2">
      <c r="A18" s="29">
        <v>12</v>
      </c>
      <c r="B18" s="45" t="s">
        <v>21</v>
      </c>
    </row>
    <row r="19" customHeight="1" spans="1:2">
      <c r="A19" s="29">
        <v>13</v>
      </c>
      <c r="B19" s="45" t="s">
        <v>22</v>
      </c>
    </row>
    <row r="20" customHeight="1" spans="1:2">
      <c r="A20" s="29">
        <v>14</v>
      </c>
      <c r="B20" s="45" t="s">
        <v>23</v>
      </c>
    </row>
    <row r="21" customHeight="1" spans="1:2">
      <c r="A21" s="29">
        <v>15</v>
      </c>
      <c r="B21" s="45" t="s">
        <v>24</v>
      </c>
    </row>
    <row r="22" customHeight="1" spans="1:2">
      <c r="A22" s="29">
        <v>16</v>
      </c>
      <c r="B22" s="45" t="s">
        <v>25</v>
      </c>
    </row>
    <row r="23" s="26" customFormat="1" ht="32" customHeight="1" spans="1:2">
      <c r="A23" s="163" t="s">
        <v>26</v>
      </c>
      <c r="B23" s="164"/>
    </row>
    <row r="24" s="26" customFormat="1" customHeight="1" spans="1:2">
      <c r="A24" s="29">
        <v>1</v>
      </c>
      <c r="B24" s="166" t="s">
        <v>27</v>
      </c>
    </row>
    <row r="25" s="26" customFormat="1" customHeight="1" spans="1:2">
      <c r="A25" s="29">
        <v>2</v>
      </c>
      <c r="B25" s="167" t="s">
        <v>28</v>
      </c>
    </row>
    <row r="26" s="26" customFormat="1" customHeight="1" spans="1:2">
      <c r="A26" s="29">
        <v>3</v>
      </c>
      <c r="B26" s="167" t="s">
        <v>29</v>
      </c>
    </row>
    <row r="27" s="26" customFormat="1" customHeight="1" spans="1:2">
      <c r="A27" s="29">
        <v>4</v>
      </c>
      <c r="B27" s="167" t="s">
        <v>30</v>
      </c>
    </row>
    <row r="28" s="26" customFormat="1" customHeight="1" spans="1:2">
      <c r="A28" s="29">
        <v>5</v>
      </c>
      <c r="B28" s="167" t="s">
        <v>31</v>
      </c>
    </row>
    <row r="29" s="26" customFormat="1" customHeight="1" spans="1:2">
      <c r="A29" s="29">
        <v>6</v>
      </c>
      <c r="B29" s="168" t="s">
        <v>32</v>
      </c>
    </row>
    <row r="30" s="26" customFormat="1" customHeight="1" spans="1:2">
      <c r="A30" s="29">
        <v>7</v>
      </c>
      <c r="B30" s="167" t="s">
        <v>33</v>
      </c>
    </row>
    <row r="31" s="26" customFormat="1" customHeight="1" spans="1:2">
      <c r="A31" s="29">
        <v>8</v>
      </c>
      <c r="B31" s="167" t="s">
        <v>34</v>
      </c>
    </row>
    <row r="32" s="26" customFormat="1" ht="32" customHeight="1" spans="1:2">
      <c r="A32" s="163" t="s">
        <v>35</v>
      </c>
      <c r="B32" s="164"/>
    </row>
    <row r="33" s="26" customFormat="1" customHeight="1" spans="1:2">
      <c r="A33" s="29">
        <v>1</v>
      </c>
      <c r="B33" s="45" t="s">
        <v>36</v>
      </c>
    </row>
    <row r="34" ht="100" customHeight="1" spans="1:2">
      <c r="A34" s="29">
        <v>2</v>
      </c>
      <c r="B34" s="169" t="s">
        <v>37</v>
      </c>
    </row>
    <row r="35" ht="66" customHeight="1" spans="1:2">
      <c r="A35" s="29">
        <v>3</v>
      </c>
      <c r="B35" s="45" t="s">
        <v>38</v>
      </c>
    </row>
    <row r="36" customHeight="1" spans="1:2">
      <c r="A36" s="29">
        <v>4</v>
      </c>
      <c r="B36" s="45" t="s">
        <v>39</v>
      </c>
    </row>
    <row r="37" customHeight="1" spans="1:2">
      <c r="A37" s="29">
        <v>5</v>
      </c>
      <c r="B37" s="45" t="s">
        <v>40</v>
      </c>
    </row>
    <row r="38" customHeight="1" spans="1:2">
      <c r="A38" s="29">
        <v>6</v>
      </c>
      <c r="B38" s="45" t="s">
        <v>41</v>
      </c>
    </row>
    <row r="39" customHeight="1" spans="1:2">
      <c r="A39" s="29">
        <v>7</v>
      </c>
      <c r="B39" s="45" t="s">
        <v>42</v>
      </c>
    </row>
    <row r="40" s="26" customFormat="1" customHeight="1" spans="1:2">
      <c r="A40" s="29">
        <v>8</v>
      </c>
      <c r="B40" s="45" t="s">
        <v>43</v>
      </c>
    </row>
  </sheetData>
  <mergeCells count="4">
    <mergeCell ref="A2:B2"/>
    <mergeCell ref="A6:B6"/>
    <mergeCell ref="A23:B23"/>
    <mergeCell ref="A32:B32"/>
  </mergeCells>
  <printOptions horizontalCentered="1"/>
  <pageMargins left="0.393055555555556" right="0.393055555555556" top="0.393055555555556" bottom="0" header="0" footer="0"/>
  <pageSetup paperSize="9" scale="76" fitToHeight="0" orientation="landscape" horizontalDpi="600"/>
  <headerFooter/>
  <rowBreaks count="6" manualBreakCount="6">
    <brk id="12" max="16383" man="1"/>
    <brk id="27" max="16383" man="1"/>
    <brk id="40" max="16383" man="1"/>
    <brk id="40" max="16383" man="1"/>
    <brk id="40" max="16383" man="1"/>
    <brk id="4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I32"/>
  <sheetViews>
    <sheetView showGridLines="0" view="pageBreakPreview" zoomScale="65" zoomScaleNormal="82" workbookViewId="0">
      <pane ySplit="2" topLeftCell="A3" activePane="bottomLeft" state="frozen"/>
      <selection/>
      <selection pane="bottomLeft" activeCell="F21" sqref="F21"/>
    </sheetView>
  </sheetViews>
  <sheetFormatPr defaultColWidth="9.25" defaultRowHeight="50.1" customHeight="1"/>
  <cols>
    <col min="1" max="1" width="9.375" style="142" customWidth="1"/>
    <col min="2" max="2" width="21.625" style="142"/>
    <col min="3" max="3" width="21.375" style="154"/>
    <col min="4" max="4" width="11.4615384615385" style="154" customWidth="1"/>
    <col min="5" max="5" width="20.5384615384615" style="154" customWidth="1"/>
    <col min="6" max="6" width="23.3846153846154" style="154" customWidth="1"/>
    <col min="7" max="7" width="43.3846153846154" style="154" customWidth="1"/>
    <col min="8" max="8" width="172.586538461538" style="142" customWidth="1"/>
    <col min="9" max="9" width="30.25" style="142" customWidth="1"/>
    <col min="10" max="10" width="9.625" style="142" customWidth="1"/>
    <col min="11" max="16384" width="9.25" style="142"/>
  </cols>
  <sheetData>
    <row r="1" s="142" customFormat="1" customHeight="1" spans="1:9">
      <c r="A1" s="144" t="s">
        <v>44</v>
      </c>
      <c r="B1" s="144"/>
      <c r="C1" s="155"/>
      <c r="D1" s="155"/>
      <c r="E1" s="155"/>
      <c r="F1" s="155"/>
      <c r="G1" s="155"/>
      <c r="H1" s="144"/>
      <c r="I1" s="144"/>
    </row>
    <row r="2" s="142" customFormat="1" customHeight="1" spans="1:9">
      <c r="A2" s="145" t="s">
        <v>3</v>
      </c>
      <c r="B2" s="145" t="s">
        <v>45</v>
      </c>
      <c r="C2" s="156" t="s">
        <v>46</v>
      </c>
      <c r="D2" s="156" t="s">
        <v>47</v>
      </c>
      <c r="E2" s="156" t="s">
        <v>48</v>
      </c>
      <c r="F2" s="156" t="s">
        <v>49</v>
      </c>
      <c r="G2" s="156" t="s">
        <v>50</v>
      </c>
      <c r="H2" s="145" t="s">
        <v>51</v>
      </c>
      <c r="I2" s="145" t="s">
        <v>52</v>
      </c>
    </row>
    <row r="3" s="142" customFormat="1" customHeight="1" spans="1:9">
      <c r="A3" s="157" t="s">
        <v>53</v>
      </c>
      <c r="B3" s="158"/>
      <c r="C3" s="159"/>
      <c r="D3" s="159"/>
      <c r="E3" s="159"/>
      <c r="F3" s="159"/>
      <c r="G3" s="159"/>
      <c r="H3" s="158"/>
      <c r="I3" s="161"/>
    </row>
    <row r="4" ht="261" customHeight="1" spans="1:9">
      <c r="A4" s="147">
        <v>1</v>
      </c>
      <c r="B4" s="148" t="s">
        <v>54</v>
      </c>
      <c r="C4" s="148" t="s">
        <v>55</v>
      </c>
      <c r="D4" s="148" t="s">
        <v>56</v>
      </c>
      <c r="E4" s="148" t="s">
        <v>57</v>
      </c>
      <c r="F4" s="148" t="s">
        <v>58</v>
      </c>
      <c r="G4" s="148" t="s">
        <v>59</v>
      </c>
      <c r="H4" s="160" t="s">
        <v>60</v>
      </c>
      <c r="I4" s="152"/>
    </row>
    <row r="5" ht="253" customHeight="1" spans="1:9">
      <c r="A5" s="147">
        <v>2</v>
      </c>
      <c r="B5" s="148" t="s">
        <v>54</v>
      </c>
      <c r="C5" s="148" t="s">
        <v>61</v>
      </c>
      <c r="D5" s="148" t="s">
        <v>62</v>
      </c>
      <c r="E5" s="148" t="s">
        <v>57</v>
      </c>
      <c r="F5" s="148" t="s">
        <v>63</v>
      </c>
      <c r="G5" s="148" t="s">
        <v>64</v>
      </c>
      <c r="H5" s="160" t="s">
        <v>65</v>
      </c>
      <c r="I5" s="152"/>
    </row>
    <row r="6" ht="243" customHeight="1" spans="1:9">
      <c r="A6" s="147">
        <v>3</v>
      </c>
      <c r="B6" s="148" t="s">
        <v>54</v>
      </c>
      <c r="C6" s="148" t="s">
        <v>66</v>
      </c>
      <c r="D6" s="148" t="s">
        <v>67</v>
      </c>
      <c r="E6" s="148" t="s">
        <v>57</v>
      </c>
      <c r="F6" s="148" t="s">
        <v>68</v>
      </c>
      <c r="G6" s="148" t="s">
        <v>69</v>
      </c>
      <c r="H6" s="160" t="s">
        <v>70</v>
      </c>
      <c r="I6" s="152"/>
    </row>
    <row r="7" ht="170" customHeight="1" spans="1:9">
      <c r="A7" s="147">
        <v>4</v>
      </c>
      <c r="B7" s="148" t="s">
        <v>54</v>
      </c>
      <c r="C7" s="148" t="s">
        <v>71</v>
      </c>
      <c r="D7" s="148" t="s">
        <v>72</v>
      </c>
      <c r="E7" s="148" t="s">
        <v>57</v>
      </c>
      <c r="F7" s="148" t="s">
        <v>68</v>
      </c>
      <c r="G7" s="148" t="s">
        <v>69</v>
      </c>
      <c r="H7" s="160" t="s">
        <v>73</v>
      </c>
      <c r="I7" s="152"/>
    </row>
    <row r="8" ht="149" customHeight="1" spans="1:9">
      <c r="A8" s="147">
        <v>5</v>
      </c>
      <c r="B8" s="148" t="s">
        <v>54</v>
      </c>
      <c r="C8" s="148" t="s">
        <v>74</v>
      </c>
      <c r="D8" s="148" t="s">
        <v>75</v>
      </c>
      <c r="E8" s="148" t="s">
        <v>57</v>
      </c>
      <c r="F8" s="148" t="s">
        <v>68</v>
      </c>
      <c r="G8" s="148" t="s">
        <v>69</v>
      </c>
      <c r="H8" s="160" t="s">
        <v>76</v>
      </c>
      <c r="I8" s="152"/>
    </row>
    <row r="9" customHeight="1" spans="1:9">
      <c r="A9" s="147">
        <v>6</v>
      </c>
      <c r="B9" s="148" t="s">
        <v>54</v>
      </c>
      <c r="C9" s="148" t="s">
        <v>77</v>
      </c>
      <c r="D9" s="148" t="s">
        <v>78</v>
      </c>
      <c r="E9" s="148" t="s">
        <v>57</v>
      </c>
      <c r="F9" s="148" t="s">
        <v>68</v>
      </c>
      <c r="G9" s="148" t="s">
        <v>79</v>
      </c>
      <c r="H9" s="160" t="s">
        <v>80</v>
      </c>
      <c r="I9" s="152"/>
    </row>
    <row r="10" s="142" customFormat="1" customHeight="1" spans="1:9">
      <c r="A10" s="157" t="s">
        <v>81</v>
      </c>
      <c r="B10" s="158"/>
      <c r="C10" s="159"/>
      <c r="D10" s="159"/>
      <c r="E10" s="159"/>
      <c r="F10" s="159"/>
      <c r="G10" s="159"/>
      <c r="H10" s="158"/>
      <c r="I10" s="161"/>
    </row>
    <row r="11" customHeight="1" spans="1:9">
      <c r="A11" s="147">
        <v>1</v>
      </c>
      <c r="B11" s="148" t="s">
        <v>82</v>
      </c>
      <c r="C11" s="148" t="s">
        <v>55</v>
      </c>
      <c r="D11" s="148" t="s">
        <v>56</v>
      </c>
      <c r="E11" s="148" t="s">
        <v>57</v>
      </c>
      <c r="F11" s="148" t="s">
        <v>58</v>
      </c>
      <c r="G11" s="148" t="s">
        <v>59</v>
      </c>
      <c r="H11" s="160" t="s">
        <v>83</v>
      </c>
      <c r="I11" s="152"/>
    </row>
    <row r="12" customHeight="1" spans="1:9">
      <c r="A12" s="147">
        <v>2</v>
      </c>
      <c r="B12" s="148" t="s">
        <v>82</v>
      </c>
      <c r="C12" s="148" t="s">
        <v>61</v>
      </c>
      <c r="D12" s="148" t="s">
        <v>62</v>
      </c>
      <c r="E12" s="148" t="s">
        <v>84</v>
      </c>
      <c r="F12" s="148" t="s">
        <v>63</v>
      </c>
      <c r="G12" s="148" t="s">
        <v>64</v>
      </c>
      <c r="H12" s="160" t="s">
        <v>83</v>
      </c>
      <c r="I12" s="152"/>
    </row>
    <row r="13" customHeight="1" spans="1:9">
      <c r="A13" s="147">
        <v>3</v>
      </c>
      <c r="B13" s="148" t="s">
        <v>82</v>
      </c>
      <c r="C13" s="148" t="s">
        <v>85</v>
      </c>
      <c r="D13" s="148" t="s">
        <v>86</v>
      </c>
      <c r="E13" s="148" t="s">
        <v>84</v>
      </c>
      <c r="F13" s="148" t="s">
        <v>87</v>
      </c>
      <c r="G13" s="148" t="s">
        <v>88</v>
      </c>
      <c r="H13" s="160" t="s">
        <v>83</v>
      </c>
      <c r="I13" s="152"/>
    </row>
    <row r="14" customHeight="1" spans="1:9">
      <c r="A14" s="147">
        <v>4</v>
      </c>
      <c r="B14" s="148" t="s">
        <v>82</v>
      </c>
      <c r="C14" s="148" t="s">
        <v>66</v>
      </c>
      <c r="D14" s="148" t="s">
        <v>67</v>
      </c>
      <c r="E14" s="148" t="s">
        <v>57</v>
      </c>
      <c r="F14" s="148" t="s">
        <v>68</v>
      </c>
      <c r="G14" s="148" t="s">
        <v>69</v>
      </c>
      <c r="H14" s="160" t="s">
        <v>83</v>
      </c>
      <c r="I14" s="152"/>
    </row>
    <row r="15" customHeight="1" spans="1:9">
      <c r="A15" s="147">
        <v>5</v>
      </c>
      <c r="B15" s="148" t="s">
        <v>82</v>
      </c>
      <c r="C15" s="148" t="s">
        <v>71</v>
      </c>
      <c r="D15" s="148" t="s">
        <v>72</v>
      </c>
      <c r="E15" s="148" t="s">
        <v>57</v>
      </c>
      <c r="F15" s="148" t="s">
        <v>68</v>
      </c>
      <c r="G15" s="148" t="s">
        <v>69</v>
      </c>
      <c r="H15" s="160" t="s">
        <v>83</v>
      </c>
      <c r="I15" s="152"/>
    </row>
    <row r="16" customHeight="1" spans="1:9">
      <c r="A16" s="147">
        <v>6</v>
      </c>
      <c r="B16" s="148" t="s">
        <v>82</v>
      </c>
      <c r="C16" s="148" t="s">
        <v>74</v>
      </c>
      <c r="D16" s="148" t="s">
        <v>75</v>
      </c>
      <c r="E16" s="148" t="s">
        <v>57</v>
      </c>
      <c r="F16" s="148" t="s">
        <v>68</v>
      </c>
      <c r="G16" s="148" t="s">
        <v>69</v>
      </c>
      <c r="H16" s="160" t="s">
        <v>83</v>
      </c>
      <c r="I16" s="152"/>
    </row>
    <row r="17" customHeight="1" spans="1:9">
      <c r="A17" s="147">
        <v>7</v>
      </c>
      <c r="B17" s="148" t="s">
        <v>82</v>
      </c>
      <c r="C17" s="148" t="s">
        <v>77</v>
      </c>
      <c r="D17" s="148" t="s">
        <v>78</v>
      </c>
      <c r="E17" s="148" t="s">
        <v>57</v>
      </c>
      <c r="F17" s="148" t="s">
        <v>68</v>
      </c>
      <c r="G17" s="148" t="s">
        <v>79</v>
      </c>
      <c r="H17" s="160" t="s">
        <v>83</v>
      </c>
      <c r="I17" s="152"/>
    </row>
    <row r="18" s="142" customFormat="1" customHeight="1" spans="1:9">
      <c r="A18" s="157" t="s">
        <v>89</v>
      </c>
      <c r="B18" s="158"/>
      <c r="C18" s="159"/>
      <c r="D18" s="159"/>
      <c r="E18" s="159"/>
      <c r="F18" s="159"/>
      <c r="G18" s="159"/>
      <c r="H18" s="158"/>
      <c r="I18" s="161"/>
    </row>
    <row r="19" customHeight="1" spans="1:9">
      <c r="A19" s="147">
        <v>1</v>
      </c>
      <c r="B19" s="148" t="s">
        <v>90</v>
      </c>
      <c r="C19" s="148" t="s">
        <v>55</v>
      </c>
      <c r="D19" s="148" t="s">
        <v>56</v>
      </c>
      <c r="E19" s="148" t="s">
        <v>91</v>
      </c>
      <c r="F19" s="148" t="s">
        <v>58</v>
      </c>
      <c r="G19" s="148" t="s">
        <v>59</v>
      </c>
      <c r="H19" s="160" t="s">
        <v>83</v>
      </c>
      <c r="I19" s="152"/>
    </row>
    <row r="20" customHeight="1" spans="1:9">
      <c r="A20" s="147">
        <v>2</v>
      </c>
      <c r="B20" s="148" t="s">
        <v>92</v>
      </c>
      <c r="C20" s="148" t="s">
        <v>55</v>
      </c>
      <c r="D20" s="148" t="s">
        <v>56</v>
      </c>
      <c r="E20" s="148" t="s">
        <v>57</v>
      </c>
      <c r="F20" s="148" t="s">
        <v>58</v>
      </c>
      <c r="G20" s="148" t="s">
        <v>59</v>
      </c>
      <c r="H20" s="160" t="s">
        <v>83</v>
      </c>
      <c r="I20" s="152"/>
    </row>
    <row r="21" s="142" customFormat="1" customHeight="1" spans="1:9">
      <c r="A21" s="157" t="s">
        <v>93</v>
      </c>
      <c r="B21" s="158"/>
      <c r="C21" s="159"/>
      <c r="D21" s="159"/>
      <c r="E21" s="159"/>
      <c r="F21" s="159"/>
      <c r="G21" s="159"/>
      <c r="H21" s="158"/>
      <c r="I21" s="161"/>
    </row>
    <row r="22" customHeight="1" spans="1:9">
      <c r="A22" s="147">
        <v>1</v>
      </c>
      <c r="B22" s="148" t="s">
        <v>94</v>
      </c>
      <c r="C22" s="148" t="s">
        <v>55</v>
      </c>
      <c r="D22" s="148" t="s">
        <v>56</v>
      </c>
      <c r="E22" s="148" t="s">
        <v>91</v>
      </c>
      <c r="F22" s="148" t="s">
        <v>58</v>
      </c>
      <c r="G22" s="148" t="s">
        <v>59</v>
      </c>
      <c r="H22" s="160" t="s">
        <v>83</v>
      </c>
      <c r="I22" s="152"/>
    </row>
    <row r="23" customHeight="1" spans="1:9">
      <c r="A23" s="147">
        <v>2</v>
      </c>
      <c r="B23" s="148" t="s">
        <v>94</v>
      </c>
      <c r="C23" s="148" t="s">
        <v>95</v>
      </c>
      <c r="D23" s="148" t="s">
        <v>96</v>
      </c>
      <c r="E23" s="148" t="s">
        <v>97</v>
      </c>
      <c r="F23" s="148" t="s">
        <v>98</v>
      </c>
      <c r="G23" s="148" t="s">
        <v>69</v>
      </c>
      <c r="H23" s="160" t="s">
        <v>99</v>
      </c>
      <c r="I23" s="152"/>
    </row>
    <row r="24" customHeight="1" spans="1:9">
      <c r="A24" s="147">
        <v>3</v>
      </c>
      <c r="B24" s="148" t="s">
        <v>100</v>
      </c>
      <c r="C24" s="148" t="s">
        <v>61</v>
      </c>
      <c r="D24" s="148" t="s">
        <v>62</v>
      </c>
      <c r="E24" s="148" t="s">
        <v>84</v>
      </c>
      <c r="F24" s="148" t="s">
        <v>63</v>
      </c>
      <c r="G24" s="148" t="s">
        <v>64</v>
      </c>
      <c r="H24" s="160" t="s">
        <v>83</v>
      </c>
      <c r="I24" s="152"/>
    </row>
    <row r="25" customHeight="1" spans="1:9">
      <c r="A25" s="147">
        <v>4</v>
      </c>
      <c r="B25" s="148" t="s">
        <v>101</v>
      </c>
      <c r="C25" s="148" t="s">
        <v>95</v>
      </c>
      <c r="D25" s="148" t="s">
        <v>96</v>
      </c>
      <c r="E25" s="148" t="s">
        <v>97</v>
      </c>
      <c r="F25" s="148" t="s">
        <v>98</v>
      </c>
      <c r="G25" s="148" t="s">
        <v>69</v>
      </c>
      <c r="H25" s="160" t="s">
        <v>102</v>
      </c>
      <c r="I25" s="152"/>
    </row>
    <row r="26" s="142" customFormat="1" customHeight="1" spans="1:9">
      <c r="A26" s="157" t="s">
        <v>103</v>
      </c>
      <c r="B26" s="158"/>
      <c r="C26" s="159"/>
      <c r="D26" s="159"/>
      <c r="E26" s="159"/>
      <c r="F26" s="159"/>
      <c r="G26" s="159"/>
      <c r="H26" s="158"/>
      <c r="I26" s="161"/>
    </row>
    <row r="27" customHeight="1" spans="1:9">
      <c r="A27" s="147">
        <v>1</v>
      </c>
      <c r="B27" s="148" t="s">
        <v>94</v>
      </c>
      <c r="C27" s="148" t="s">
        <v>55</v>
      </c>
      <c r="D27" s="148" t="s">
        <v>56</v>
      </c>
      <c r="E27" s="148" t="s">
        <v>57</v>
      </c>
      <c r="F27" s="148" t="s">
        <v>58</v>
      </c>
      <c r="G27" s="148" t="s">
        <v>59</v>
      </c>
      <c r="H27" s="160" t="s">
        <v>83</v>
      </c>
      <c r="I27" s="152"/>
    </row>
    <row r="28" customHeight="1" spans="1:9">
      <c r="A28" s="147">
        <v>2</v>
      </c>
      <c r="B28" s="148" t="s">
        <v>104</v>
      </c>
      <c r="C28" s="148" t="s">
        <v>55</v>
      </c>
      <c r="D28" s="148" t="s">
        <v>56</v>
      </c>
      <c r="E28" s="148" t="s">
        <v>57</v>
      </c>
      <c r="F28" s="148" t="s">
        <v>58</v>
      </c>
      <c r="G28" s="148" t="s">
        <v>59</v>
      </c>
      <c r="H28" s="160" t="s">
        <v>83</v>
      </c>
      <c r="I28" s="152"/>
    </row>
    <row r="29" s="142" customFormat="1" customHeight="1" spans="1:9">
      <c r="A29" s="157" t="s">
        <v>105</v>
      </c>
      <c r="B29" s="158"/>
      <c r="C29" s="159"/>
      <c r="D29" s="159"/>
      <c r="E29" s="159"/>
      <c r="F29" s="159"/>
      <c r="G29" s="159"/>
      <c r="H29" s="158"/>
      <c r="I29" s="161"/>
    </row>
    <row r="30" customHeight="1" spans="1:9">
      <c r="A30" s="147">
        <v>1</v>
      </c>
      <c r="B30" s="147" t="s">
        <v>106</v>
      </c>
      <c r="C30" s="148" t="s">
        <v>107</v>
      </c>
      <c r="D30" s="148" t="s">
        <v>67</v>
      </c>
      <c r="E30" s="148" t="s">
        <v>108</v>
      </c>
      <c r="F30" s="148" t="s">
        <v>109</v>
      </c>
      <c r="G30" s="148" t="s">
        <v>69</v>
      </c>
      <c r="H30" s="160" t="s">
        <v>110</v>
      </c>
      <c r="I30" s="152"/>
    </row>
    <row r="31" s="142" customFormat="1" customHeight="1" spans="1:9">
      <c r="A31" s="157" t="s">
        <v>111</v>
      </c>
      <c r="B31" s="158"/>
      <c r="C31" s="159"/>
      <c r="D31" s="159"/>
      <c r="E31" s="159"/>
      <c r="F31" s="159"/>
      <c r="G31" s="159"/>
      <c r="H31" s="158"/>
      <c r="I31" s="161"/>
    </row>
    <row r="32" ht="409" customHeight="1" spans="1:9">
      <c r="A32" s="147">
        <v>1</v>
      </c>
      <c r="B32" s="147" t="s">
        <v>112</v>
      </c>
      <c r="C32" s="148" t="s">
        <v>113</v>
      </c>
      <c r="D32" s="148" t="s">
        <v>114</v>
      </c>
      <c r="E32" s="148" t="s">
        <v>115</v>
      </c>
      <c r="F32" s="148" t="s">
        <v>116</v>
      </c>
      <c r="G32" s="148" t="s">
        <v>117</v>
      </c>
      <c r="H32" s="160" t="s">
        <v>118</v>
      </c>
      <c r="I32" s="152"/>
    </row>
  </sheetData>
  <autoFilter ref="A2:I32">
    <extLst/>
  </autoFilter>
  <mergeCells count="1">
    <mergeCell ref="A1:I1"/>
  </mergeCells>
  <printOptions horizontalCentered="1"/>
  <pageMargins left="0.393055555555556" right="0.393055555555556" top="0.393055555555556" bottom="0.393055555555556" header="0" footer="0"/>
  <pageSetup paperSize="9" scale="42" fitToHeight="0" orientation="landscape" horizontalDpi="1200" verticalDpi="1200"/>
  <headerFooter/>
  <rowBreaks count="3" manualBreakCount="3">
    <brk id="9" max="16383" man="1"/>
    <brk id="30" max="16383" man="1"/>
    <brk id="32" max="16383"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E29"/>
  <sheetViews>
    <sheetView showGridLines="0" view="pageBreakPreview" zoomScaleNormal="78" workbookViewId="0">
      <pane ySplit="2" topLeftCell="A17" activePane="bottomLeft" state="frozen"/>
      <selection/>
      <selection pane="bottomLeft" activeCell="E12" sqref="E12"/>
    </sheetView>
  </sheetViews>
  <sheetFormatPr defaultColWidth="9.25" defaultRowHeight="50.1" customHeight="1" outlineLevelCol="4"/>
  <cols>
    <col min="1" max="1" width="26.7019230769231" style="143" customWidth="1"/>
    <col min="2" max="2" width="6.75" style="142"/>
    <col min="3" max="3" width="23.0096153846154" style="142" customWidth="1"/>
    <col min="4" max="4" width="18.3653846153846" style="142" customWidth="1"/>
    <col min="5" max="5" width="177.625" style="142" customWidth="1"/>
    <col min="6" max="16384" width="9.25" style="142"/>
  </cols>
  <sheetData>
    <row r="1" s="142" customFormat="1" customHeight="1" spans="1:5">
      <c r="A1" s="144" t="s">
        <v>119</v>
      </c>
      <c r="B1" s="144"/>
      <c r="C1" s="144"/>
      <c r="D1" s="144"/>
      <c r="E1" s="144"/>
    </row>
    <row r="2" s="142" customFormat="1" customHeight="1" spans="1:5">
      <c r="A2" s="144" t="s">
        <v>120</v>
      </c>
      <c r="B2" s="145" t="s">
        <v>3</v>
      </c>
      <c r="C2" s="145" t="s">
        <v>121</v>
      </c>
      <c r="D2" s="145" t="s">
        <v>122</v>
      </c>
      <c r="E2" s="145" t="s">
        <v>123</v>
      </c>
    </row>
    <row r="3" customHeight="1" spans="1:5">
      <c r="A3" s="146" t="s">
        <v>124</v>
      </c>
      <c r="B3" s="147">
        <v>1</v>
      </c>
      <c r="C3" s="147" t="s">
        <v>125</v>
      </c>
      <c r="D3" s="148" t="s">
        <v>126</v>
      </c>
      <c r="E3" s="151" t="s">
        <v>127</v>
      </c>
    </row>
    <row r="4" customHeight="1" spans="1:5">
      <c r="A4" s="149"/>
      <c r="B4" s="147">
        <v>2</v>
      </c>
      <c r="C4" s="147" t="s">
        <v>103</v>
      </c>
      <c r="D4" s="148" t="s">
        <v>128</v>
      </c>
      <c r="E4" s="152" t="s">
        <v>129</v>
      </c>
    </row>
    <row r="5" customHeight="1" spans="1:5">
      <c r="A5" s="146" t="s">
        <v>130</v>
      </c>
      <c r="B5" s="147">
        <v>1</v>
      </c>
      <c r="C5" s="147" t="s">
        <v>131</v>
      </c>
      <c r="D5" s="147" t="s">
        <v>132</v>
      </c>
      <c r="E5" s="152" t="s">
        <v>133</v>
      </c>
    </row>
    <row r="6" customHeight="1" spans="1:5">
      <c r="A6" s="150"/>
      <c r="B6" s="147">
        <v>2</v>
      </c>
      <c r="C6" s="147" t="s">
        <v>134</v>
      </c>
      <c r="D6" s="147" t="s">
        <v>135</v>
      </c>
      <c r="E6" s="152" t="s">
        <v>136</v>
      </c>
    </row>
    <row r="7" customHeight="1" spans="1:5">
      <c r="A7" s="150"/>
      <c r="B7" s="147">
        <v>3</v>
      </c>
      <c r="C7" s="147" t="s">
        <v>137</v>
      </c>
      <c r="D7" s="147" t="s">
        <v>132</v>
      </c>
      <c r="E7" s="152" t="s">
        <v>133</v>
      </c>
    </row>
    <row r="8" customHeight="1" spans="1:5">
      <c r="A8" s="150"/>
      <c r="B8" s="147">
        <v>4</v>
      </c>
      <c r="C8" s="147" t="s">
        <v>138</v>
      </c>
      <c r="D8" s="147" t="s">
        <v>139</v>
      </c>
      <c r="E8" s="152" t="s">
        <v>140</v>
      </c>
    </row>
    <row r="9" customHeight="1" spans="1:5">
      <c r="A9" s="150"/>
      <c r="B9" s="147">
        <v>5</v>
      </c>
      <c r="C9" s="147" t="s">
        <v>141</v>
      </c>
      <c r="D9" s="148" t="s">
        <v>142</v>
      </c>
      <c r="E9" s="152" t="s">
        <v>143</v>
      </c>
    </row>
    <row r="10" ht="64" customHeight="1" spans="1:5">
      <c r="A10" s="150"/>
      <c r="B10" s="147">
        <v>6</v>
      </c>
      <c r="C10" s="147" t="s">
        <v>144</v>
      </c>
      <c r="D10" s="148" t="s">
        <v>145</v>
      </c>
      <c r="E10" s="152" t="s">
        <v>143</v>
      </c>
    </row>
    <row r="11" customHeight="1" spans="1:5">
      <c r="A11" s="150"/>
      <c r="B11" s="147">
        <v>7</v>
      </c>
      <c r="C11" s="147" t="s">
        <v>146</v>
      </c>
      <c r="D11" s="147" t="s">
        <v>66</v>
      </c>
      <c r="E11" s="152" t="s">
        <v>147</v>
      </c>
    </row>
    <row r="12" customHeight="1" spans="1:5">
      <c r="A12" s="150"/>
      <c r="B12" s="147">
        <v>8</v>
      </c>
      <c r="C12" s="147" t="s">
        <v>148</v>
      </c>
      <c r="D12" s="148" t="s">
        <v>149</v>
      </c>
      <c r="E12" s="152" t="s">
        <v>147</v>
      </c>
    </row>
    <row r="13" customHeight="1" spans="1:5">
      <c r="A13" s="149"/>
      <c r="B13" s="147">
        <v>9</v>
      </c>
      <c r="C13" s="147" t="s">
        <v>150</v>
      </c>
      <c r="D13" s="147" t="s">
        <v>139</v>
      </c>
      <c r="E13" s="152" t="s">
        <v>151</v>
      </c>
    </row>
    <row r="14" customHeight="1" spans="1:5">
      <c r="A14" s="146" t="s">
        <v>152</v>
      </c>
      <c r="B14" s="147">
        <v>1</v>
      </c>
      <c r="C14" s="147" t="s">
        <v>153</v>
      </c>
      <c r="D14" s="147" t="s">
        <v>132</v>
      </c>
      <c r="E14" s="152" t="s">
        <v>154</v>
      </c>
    </row>
    <row r="15" customHeight="1" spans="1:5">
      <c r="A15" s="150"/>
      <c r="B15" s="147">
        <v>2</v>
      </c>
      <c r="C15" s="147" t="s">
        <v>155</v>
      </c>
      <c r="D15" s="147" t="s">
        <v>132</v>
      </c>
      <c r="E15" s="152" t="s">
        <v>156</v>
      </c>
    </row>
    <row r="16" customHeight="1" spans="1:5">
      <c r="A16" s="150"/>
      <c r="B16" s="147">
        <v>3</v>
      </c>
      <c r="C16" s="147" t="s">
        <v>157</v>
      </c>
      <c r="D16" s="147" t="s">
        <v>132</v>
      </c>
      <c r="E16" s="152" t="s">
        <v>158</v>
      </c>
    </row>
    <row r="17" customHeight="1" spans="1:5">
      <c r="A17" s="150"/>
      <c r="B17" s="147">
        <v>4</v>
      </c>
      <c r="C17" s="147" t="s">
        <v>159</v>
      </c>
      <c r="D17" s="147" t="s">
        <v>132</v>
      </c>
      <c r="E17" s="152" t="s">
        <v>160</v>
      </c>
    </row>
    <row r="18" customHeight="1" spans="1:5">
      <c r="A18" s="150"/>
      <c r="B18" s="147">
        <v>5</v>
      </c>
      <c r="C18" s="147" t="s">
        <v>161</v>
      </c>
      <c r="D18" s="147" t="s">
        <v>132</v>
      </c>
      <c r="E18" s="152" t="s">
        <v>162</v>
      </c>
    </row>
    <row r="19" customHeight="1" spans="1:5">
      <c r="A19" s="149"/>
      <c r="B19" s="147">
        <v>6</v>
      </c>
      <c r="C19" s="147" t="s">
        <v>163</v>
      </c>
      <c r="D19" s="147" t="s">
        <v>132</v>
      </c>
      <c r="E19" s="152" t="s">
        <v>164</v>
      </c>
    </row>
    <row r="20" customHeight="1" spans="1:5">
      <c r="A20" s="146" t="s">
        <v>165</v>
      </c>
      <c r="B20" s="147">
        <v>1</v>
      </c>
      <c r="C20" s="147" t="s">
        <v>166</v>
      </c>
      <c r="D20" s="147" t="s">
        <v>132</v>
      </c>
      <c r="E20" s="152" t="s">
        <v>167</v>
      </c>
    </row>
    <row r="21" customHeight="1" spans="1:5">
      <c r="A21" s="149"/>
      <c r="B21" s="147">
        <v>2</v>
      </c>
      <c r="C21" s="147" t="s">
        <v>168</v>
      </c>
      <c r="D21" s="147" t="s">
        <v>132</v>
      </c>
      <c r="E21" s="152" t="s">
        <v>169</v>
      </c>
    </row>
    <row r="22" customHeight="1" spans="1:5">
      <c r="A22" s="146" t="s">
        <v>170</v>
      </c>
      <c r="B22" s="147">
        <v>1</v>
      </c>
      <c r="C22" s="147" t="s">
        <v>171</v>
      </c>
      <c r="D22" s="148" t="s">
        <v>172</v>
      </c>
      <c r="E22" s="151" t="s">
        <v>173</v>
      </c>
    </row>
    <row r="23" customHeight="1" spans="1:5">
      <c r="A23" s="149"/>
      <c r="B23" s="147">
        <v>2</v>
      </c>
      <c r="C23" s="147" t="s">
        <v>174</v>
      </c>
      <c r="D23" s="148" t="s">
        <v>175</v>
      </c>
      <c r="E23" s="152" t="s">
        <v>176</v>
      </c>
    </row>
    <row r="24" customHeight="1" spans="1:5">
      <c r="A24" s="147" t="s">
        <v>177</v>
      </c>
      <c r="B24" s="147">
        <v>1</v>
      </c>
      <c r="C24" s="147" t="s">
        <v>178</v>
      </c>
      <c r="D24" s="148" t="s">
        <v>179</v>
      </c>
      <c r="E24" s="151" t="s">
        <v>180</v>
      </c>
    </row>
    <row r="25" customHeight="1" spans="1:5">
      <c r="A25" s="146" t="s">
        <v>181</v>
      </c>
      <c r="B25" s="147">
        <v>1</v>
      </c>
      <c r="C25" s="147" t="s">
        <v>182</v>
      </c>
      <c r="D25" s="148" t="s">
        <v>135</v>
      </c>
      <c r="E25" s="151" t="s">
        <v>183</v>
      </c>
    </row>
    <row r="26" customHeight="1" spans="1:5">
      <c r="A26" s="149"/>
      <c r="B26" s="147">
        <v>2</v>
      </c>
      <c r="C26" s="147" t="s">
        <v>184</v>
      </c>
      <c r="D26" s="147" t="s">
        <v>66</v>
      </c>
      <c r="E26" s="152" t="s">
        <v>183</v>
      </c>
    </row>
    <row r="27" customHeight="1" spans="1:5">
      <c r="A27" s="147" t="s">
        <v>185</v>
      </c>
      <c r="B27" s="147">
        <v>1</v>
      </c>
      <c r="C27" s="147" t="s">
        <v>186</v>
      </c>
      <c r="D27" s="148" t="s">
        <v>93</v>
      </c>
      <c r="E27" s="151" t="s">
        <v>187</v>
      </c>
    </row>
    <row r="28" customHeight="1" spans="1:5">
      <c r="A28" s="147" t="s">
        <v>188</v>
      </c>
      <c r="B28" s="147"/>
      <c r="C28" s="147"/>
      <c r="D28" s="147"/>
      <c r="E28" s="147"/>
    </row>
    <row r="29" customHeight="1" spans="5:5">
      <c r="E29" s="153"/>
    </row>
  </sheetData>
  <autoFilter ref="A2:E28">
    <extLst/>
  </autoFilter>
  <mergeCells count="8">
    <mergeCell ref="A1:E1"/>
    <mergeCell ref="A28:E28"/>
    <mergeCell ref="A3:A4"/>
    <mergeCell ref="A5:A13"/>
    <mergeCell ref="A14:A19"/>
    <mergeCell ref="A20:A21"/>
    <mergeCell ref="A22:A23"/>
    <mergeCell ref="A25:A26"/>
  </mergeCells>
  <printOptions horizontalCentered="1"/>
  <pageMargins left="0.393055555555556" right="0.393055555555556" top="0.393055555555556" bottom="0.393055555555556" header="0" footer="0"/>
  <pageSetup paperSize="9" scale="59" fitToHeight="0" orientation="landscape" horizontalDpi="1200" verticalDpi="1200"/>
  <headerFooter/>
  <rowBreaks count="1" manualBreakCount="1">
    <brk id="13"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showGridLines="0" view="pageBreakPreview" zoomScale="89" zoomScaleNormal="70" workbookViewId="0">
      <selection activeCell="C18" sqref="C18"/>
    </sheetView>
  </sheetViews>
  <sheetFormatPr defaultColWidth="9" defaultRowHeight="50" customHeight="1"/>
  <cols>
    <col min="1" max="1" width="9" style="26"/>
    <col min="2" max="2" width="42.3076923076923" style="36" customWidth="1"/>
    <col min="3" max="3" width="72.9807692307692" style="37" customWidth="1"/>
    <col min="4" max="4" width="42.6730769230769" style="36" customWidth="1"/>
    <col min="5" max="5" width="18.6538461538462" style="36" customWidth="1"/>
    <col min="6" max="6" width="12.0769230769231" style="36" customWidth="1"/>
    <col min="7" max="7" width="41.9134615384615" style="36" customWidth="1"/>
    <col min="8" max="8" width="77.4038461538462" style="36" customWidth="1"/>
    <col min="9" max="9" width="51.6730769230769" style="26" customWidth="1"/>
    <col min="10" max="10" width="9" style="26"/>
    <col min="11" max="11" width="27.1826923076923" style="26" customWidth="1"/>
    <col min="12" max="16380" width="9" style="26"/>
  </cols>
  <sheetData>
    <row r="1" customHeight="1" spans="1:9">
      <c r="A1" s="136" t="s">
        <v>189</v>
      </c>
      <c r="B1" s="137"/>
      <c r="C1" s="137"/>
      <c r="D1" s="137"/>
      <c r="E1" s="137"/>
      <c r="F1" s="137"/>
      <c r="G1" s="137"/>
      <c r="H1" s="137"/>
      <c r="I1" s="137"/>
    </row>
    <row r="2" customHeight="1" spans="1:9">
      <c r="A2" s="109" t="s">
        <v>3</v>
      </c>
      <c r="B2" s="109" t="s">
        <v>190</v>
      </c>
      <c r="C2" s="109" t="s">
        <v>191</v>
      </c>
      <c r="D2" s="110" t="s">
        <v>192</v>
      </c>
      <c r="E2" s="121"/>
      <c r="F2" s="121"/>
      <c r="G2" s="121"/>
      <c r="H2" s="123" t="s">
        <v>193</v>
      </c>
      <c r="I2" s="109" t="s">
        <v>194</v>
      </c>
    </row>
    <row r="3" s="47" customFormat="1" customHeight="1" spans="1:9">
      <c r="A3" s="105"/>
      <c r="B3" s="105"/>
      <c r="C3" s="105"/>
      <c r="D3" s="105" t="s">
        <v>195</v>
      </c>
      <c r="E3" s="122" t="s">
        <v>196</v>
      </c>
      <c r="F3" s="105" t="s">
        <v>197</v>
      </c>
      <c r="G3" s="124" t="s">
        <v>198</v>
      </c>
      <c r="H3" s="125"/>
      <c r="I3" s="105"/>
    </row>
    <row r="4" ht="68" customHeight="1" spans="1:9">
      <c r="A4" s="29">
        <v>1</v>
      </c>
      <c r="B4" s="46" t="s">
        <v>199</v>
      </c>
      <c r="C4" s="111" t="s">
        <v>200</v>
      </c>
      <c r="D4" s="73" t="s">
        <v>201</v>
      </c>
      <c r="E4" s="139" t="s">
        <v>202</v>
      </c>
      <c r="F4" s="73" t="s">
        <v>203</v>
      </c>
      <c r="G4" s="75" t="s">
        <v>204</v>
      </c>
      <c r="H4" s="29" t="str">
        <f>D4&amp;" "&amp;E4&amp;" "&amp;F4&amp;" "&amp;G4</f>
        <v>ED 00 02 08 00 03 06 FD 1C 69 7A 0B E1 82</v>
      </c>
      <c r="I4" s="46" t="s">
        <v>205</v>
      </c>
    </row>
    <row r="5" customHeight="1" spans="1:9">
      <c r="A5" s="29">
        <v>2</v>
      </c>
      <c r="B5" s="46" t="s">
        <v>206</v>
      </c>
      <c r="C5" s="111" t="s">
        <v>207</v>
      </c>
      <c r="D5" s="73" t="s">
        <v>208</v>
      </c>
      <c r="E5" s="75" t="s">
        <v>209</v>
      </c>
      <c r="F5" s="73" t="s">
        <v>203</v>
      </c>
      <c r="G5" s="75" t="s">
        <v>210</v>
      </c>
      <c r="H5" s="29" t="str">
        <f>D5&amp;" "&amp;E5&amp;" "&amp;F5&amp;" "&amp;G5</f>
        <v>ED 00 00 08 00 03 09 FD AA 55 06 B3 01 01 00 01 00</v>
      </c>
      <c r="I5" s="140" t="s">
        <v>211</v>
      </c>
    </row>
    <row r="6" ht="74" customHeight="1" spans="1:9">
      <c r="A6" s="27" t="s">
        <v>212</v>
      </c>
      <c r="B6" s="27"/>
      <c r="C6" s="27"/>
      <c r="D6" s="27"/>
      <c r="E6" s="27"/>
      <c r="F6" s="27"/>
      <c r="G6" s="27"/>
      <c r="H6" s="27"/>
      <c r="I6" s="27"/>
    </row>
    <row r="7" customHeight="1" spans="1:9">
      <c r="A7" s="48" t="s">
        <v>213</v>
      </c>
      <c r="B7" s="48" t="s">
        <v>214</v>
      </c>
      <c r="C7" s="112" t="s">
        <v>4</v>
      </c>
      <c r="D7" s="113"/>
      <c r="E7" s="113"/>
      <c r="F7" s="113"/>
      <c r="G7" s="113"/>
      <c r="H7" s="113"/>
      <c r="I7" s="113"/>
    </row>
    <row r="8" customHeight="1" spans="1:9">
      <c r="A8" s="29">
        <v>1</v>
      </c>
      <c r="B8" s="29" t="s">
        <v>215</v>
      </c>
      <c r="C8" s="114" t="s">
        <v>195</v>
      </c>
      <c r="D8" s="115"/>
      <c r="E8" s="115"/>
      <c r="F8" s="115"/>
      <c r="G8" s="115"/>
      <c r="H8" s="115"/>
      <c r="I8" s="129"/>
    </row>
    <row r="9" customHeight="1" spans="1:9">
      <c r="A9" s="29">
        <v>2</v>
      </c>
      <c r="B9" s="178" t="s">
        <v>216</v>
      </c>
      <c r="C9" s="114" t="s">
        <v>195</v>
      </c>
      <c r="D9" s="115"/>
      <c r="E9" s="115"/>
      <c r="F9" s="115"/>
      <c r="G9" s="115"/>
      <c r="H9" s="115"/>
      <c r="I9" s="129"/>
    </row>
    <row r="10" customHeight="1" spans="1:9">
      <c r="A10" s="29">
        <v>3</v>
      </c>
      <c r="B10" s="179" t="s">
        <v>216</v>
      </c>
      <c r="C10" s="118" t="s">
        <v>217</v>
      </c>
      <c r="D10" s="119"/>
      <c r="E10" s="119"/>
      <c r="F10" s="119"/>
      <c r="G10" s="119"/>
      <c r="H10" s="119"/>
      <c r="I10" s="141"/>
    </row>
    <row r="11" customHeight="1" spans="1:9">
      <c r="A11" s="29">
        <v>4</v>
      </c>
      <c r="B11" s="178" t="s">
        <v>218</v>
      </c>
      <c r="C11" s="114" t="s">
        <v>195</v>
      </c>
      <c r="D11" s="115"/>
      <c r="E11" s="115"/>
      <c r="F11" s="115"/>
      <c r="G11" s="115"/>
      <c r="H11" s="115"/>
      <c r="I11" s="129"/>
    </row>
    <row r="12" customHeight="1" spans="1:9">
      <c r="A12" s="29">
        <v>5</v>
      </c>
      <c r="B12" s="178" t="s">
        <v>216</v>
      </c>
      <c r="C12" s="114" t="s">
        <v>195</v>
      </c>
      <c r="D12" s="115"/>
      <c r="E12" s="115"/>
      <c r="F12" s="115"/>
      <c r="G12" s="115"/>
      <c r="H12" s="115"/>
      <c r="I12" s="129"/>
    </row>
    <row r="13" customHeight="1" spans="1:9">
      <c r="A13" s="29">
        <v>6</v>
      </c>
      <c r="B13" s="178" t="s">
        <v>216</v>
      </c>
      <c r="C13" s="114" t="s">
        <v>195</v>
      </c>
      <c r="D13" s="115"/>
      <c r="E13" s="115"/>
      <c r="F13" s="115"/>
      <c r="G13" s="115"/>
      <c r="H13" s="115"/>
      <c r="I13" s="129"/>
    </row>
    <row r="14" customHeight="1" spans="1:9">
      <c r="A14" s="29">
        <v>7</v>
      </c>
      <c r="B14" s="83" t="s">
        <v>219</v>
      </c>
      <c r="C14" s="118" t="s">
        <v>220</v>
      </c>
      <c r="D14" s="119"/>
      <c r="E14" s="119"/>
      <c r="F14" s="119"/>
      <c r="G14" s="119"/>
      <c r="H14" s="119"/>
      <c r="I14" s="131"/>
    </row>
    <row r="15" customHeight="1" spans="1:9">
      <c r="A15" s="29">
        <v>8</v>
      </c>
      <c r="B15" s="29" t="s">
        <v>203</v>
      </c>
      <c r="C15" s="114" t="s">
        <v>197</v>
      </c>
      <c r="D15" s="115"/>
      <c r="E15" s="115"/>
      <c r="F15" s="115"/>
      <c r="G15" s="115"/>
      <c r="H15" s="115"/>
      <c r="I15" s="129"/>
    </row>
    <row r="16" customHeight="1" spans="1:9">
      <c r="A16" s="29">
        <v>9</v>
      </c>
      <c r="B16" s="120" t="s">
        <v>210</v>
      </c>
      <c r="C16" s="116" t="s">
        <v>221</v>
      </c>
      <c r="D16" s="117"/>
      <c r="E16" s="117"/>
      <c r="F16" s="117"/>
      <c r="G16" s="117"/>
      <c r="H16" s="117"/>
      <c r="I16" s="130"/>
    </row>
  </sheetData>
  <mergeCells count="18">
    <mergeCell ref="A1:I1"/>
    <mergeCell ref="D2:G2"/>
    <mergeCell ref="A6:I6"/>
    <mergeCell ref="C7:I7"/>
    <mergeCell ref="C8:I8"/>
    <mergeCell ref="C9:I9"/>
    <mergeCell ref="C10:I10"/>
    <mergeCell ref="C11:I11"/>
    <mergeCell ref="C12:I12"/>
    <mergeCell ref="C13:I13"/>
    <mergeCell ref="C14:I14"/>
    <mergeCell ref="C15:I15"/>
    <mergeCell ref="C16:I16"/>
    <mergeCell ref="A2:A3"/>
    <mergeCell ref="B2:B3"/>
    <mergeCell ref="C2:C3"/>
    <mergeCell ref="H2:H3"/>
    <mergeCell ref="I2:I3"/>
  </mergeCells>
  <printOptions horizontalCentered="1"/>
  <pageMargins left="0.393055555555556" right="0.393055555555556" top="0.393055555555556" bottom="0.393055555555556" header="0" footer="0"/>
  <pageSetup paperSize="9" scale="40"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2"/>
  <sheetViews>
    <sheetView showGridLines="0" view="pageBreakPreview" zoomScale="89" zoomScaleNormal="70" topLeftCell="A7" workbookViewId="0">
      <selection activeCell="C20" sqref="C20:M20"/>
    </sheetView>
  </sheetViews>
  <sheetFormatPr defaultColWidth="9" defaultRowHeight="50" customHeight="1"/>
  <cols>
    <col min="1" max="1" width="9" style="26"/>
    <col min="2" max="2" width="42.3076923076923" style="36" customWidth="1"/>
    <col min="3" max="3" width="72.9807692307692" style="37" customWidth="1"/>
    <col min="4" max="4" width="14.7884615384615" style="36" customWidth="1"/>
    <col min="5" max="5" width="21.2403846153846" style="36" customWidth="1"/>
    <col min="6" max="6" width="13.6538461538462" style="36" customWidth="1"/>
    <col min="7" max="7" width="10.5961538461538" style="36" customWidth="1"/>
    <col min="8" max="8" width="18.6538461538462" style="36" customWidth="1"/>
    <col min="9" max="9" width="12.0769230769231" style="36" customWidth="1"/>
    <col min="10" max="10" width="41.9134615384615" style="36" customWidth="1"/>
    <col min="11" max="11" width="77.4038461538462" style="36" customWidth="1"/>
    <col min="12" max="12" width="38.3461538461538" style="26" customWidth="1"/>
    <col min="13" max="13" width="23.5865384615385" style="37" customWidth="1"/>
    <col min="14" max="16384" width="9" style="26"/>
  </cols>
  <sheetData>
    <row r="1" customHeight="1" spans="1:13">
      <c r="A1" s="48" t="s">
        <v>222</v>
      </c>
      <c r="B1" s="48"/>
      <c r="C1" s="48"/>
      <c r="D1" s="48"/>
      <c r="E1" s="48"/>
      <c r="F1" s="48"/>
      <c r="G1" s="48"/>
      <c r="H1" s="48"/>
      <c r="I1" s="48"/>
      <c r="J1" s="48"/>
      <c r="K1" s="48"/>
      <c r="L1" s="48"/>
      <c r="M1" s="48"/>
    </row>
    <row r="2" customHeight="1" spans="1:13">
      <c r="A2" s="109" t="s">
        <v>3</v>
      </c>
      <c r="B2" s="109" t="s">
        <v>190</v>
      </c>
      <c r="C2" s="109" t="s">
        <v>191</v>
      </c>
      <c r="D2" s="110" t="s">
        <v>192</v>
      </c>
      <c r="E2" s="121"/>
      <c r="F2" s="121"/>
      <c r="G2" s="121"/>
      <c r="H2" s="121"/>
      <c r="I2" s="121"/>
      <c r="J2" s="121"/>
      <c r="K2" s="123" t="s">
        <v>193</v>
      </c>
      <c r="L2" s="109" t="s">
        <v>194</v>
      </c>
      <c r="M2" s="109" t="s">
        <v>223</v>
      </c>
    </row>
    <row r="3" s="47" customFormat="1" customHeight="1" spans="1:13">
      <c r="A3" s="105"/>
      <c r="B3" s="105"/>
      <c r="C3" s="105"/>
      <c r="D3" s="105" t="s">
        <v>195</v>
      </c>
      <c r="E3" s="122" t="s">
        <v>224</v>
      </c>
      <c r="F3" s="122" t="s">
        <v>225</v>
      </c>
      <c r="G3" s="122" t="s">
        <v>226</v>
      </c>
      <c r="H3" s="122" t="s">
        <v>227</v>
      </c>
      <c r="I3" s="105" t="s">
        <v>197</v>
      </c>
      <c r="J3" s="124" t="s">
        <v>198</v>
      </c>
      <c r="K3" s="125"/>
      <c r="L3" s="105"/>
      <c r="M3" s="105"/>
    </row>
    <row r="4" customHeight="1" spans="1:13">
      <c r="A4" s="29">
        <v>1</v>
      </c>
      <c r="B4" s="29" t="s">
        <v>228</v>
      </c>
      <c r="C4" s="111" t="s">
        <v>229</v>
      </c>
      <c r="D4" s="73" t="s">
        <v>230</v>
      </c>
      <c r="E4" s="75" t="s">
        <v>231</v>
      </c>
      <c r="F4" s="75" t="s">
        <v>216</v>
      </c>
      <c r="G4" s="75" t="s">
        <v>232</v>
      </c>
      <c r="H4" s="75" t="s">
        <v>209</v>
      </c>
      <c r="I4" s="73" t="s">
        <v>203</v>
      </c>
      <c r="J4" s="75" t="s">
        <v>210</v>
      </c>
      <c r="K4" s="75" t="str">
        <f>D4&amp;" "&amp;E4&amp;" "&amp;F4&amp;" "&amp;G4&amp;" "&amp;H4&amp;" "&amp;I4&amp;" "&amp;J4</f>
        <v>ED 00 00 01 00 03 09 FD AA 55 06 B3 01 01 00 01 00</v>
      </c>
      <c r="L4" s="126" t="s">
        <v>233</v>
      </c>
      <c r="M4" s="49" t="s">
        <v>234</v>
      </c>
    </row>
    <row r="5" customHeight="1" spans="1:13">
      <c r="A5" s="29">
        <v>2</v>
      </c>
      <c r="B5" s="29" t="s">
        <v>235</v>
      </c>
      <c r="C5" s="111" t="s">
        <v>236</v>
      </c>
      <c r="D5" s="73" t="s">
        <v>230</v>
      </c>
      <c r="E5" s="75" t="s">
        <v>237</v>
      </c>
      <c r="F5" s="75" t="s">
        <v>216</v>
      </c>
      <c r="G5" s="75" t="s">
        <v>232</v>
      </c>
      <c r="H5" s="75" t="s">
        <v>209</v>
      </c>
      <c r="I5" s="73" t="s">
        <v>203</v>
      </c>
      <c r="J5" s="75" t="s">
        <v>210</v>
      </c>
      <c r="K5" s="75" t="str">
        <f t="shared" ref="K5:K11" si="0">D5&amp;" "&amp;E5&amp;" "&amp;F5&amp;" "&amp;G5&amp;" "&amp;H5&amp;" "&amp;I5&amp;" "&amp;J5</f>
        <v>ED 00 00 02 00 03 09 FD AA 55 06 B3 01 01 00 01 00</v>
      </c>
      <c r="L5" s="127"/>
      <c r="M5" s="107"/>
    </row>
    <row r="6" customHeight="1" spans="1:13">
      <c r="A6" s="29">
        <v>3</v>
      </c>
      <c r="B6" s="29" t="s">
        <v>238</v>
      </c>
      <c r="C6" s="111" t="s">
        <v>239</v>
      </c>
      <c r="D6" s="73" t="s">
        <v>230</v>
      </c>
      <c r="E6" s="75" t="s">
        <v>232</v>
      </c>
      <c r="F6" s="75" t="s">
        <v>216</v>
      </c>
      <c r="G6" s="75" t="s">
        <v>232</v>
      </c>
      <c r="H6" s="75" t="s">
        <v>209</v>
      </c>
      <c r="I6" s="73" t="s">
        <v>203</v>
      </c>
      <c r="J6" s="75" t="s">
        <v>210</v>
      </c>
      <c r="K6" s="75" t="str">
        <f t="shared" si="0"/>
        <v>ED 00 00 03 00 03 09 FD AA 55 06 B3 01 01 00 01 00</v>
      </c>
      <c r="L6" s="127"/>
      <c r="M6" s="107"/>
    </row>
    <row r="7" customHeight="1" spans="1:13">
      <c r="A7" s="29">
        <v>4</v>
      </c>
      <c r="B7" s="29" t="s">
        <v>240</v>
      </c>
      <c r="C7" s="111" t="s">
        <v>241</v>
      </c>
      <c r="D7" s="73" t="s">
        <v>230</v>
      </c>
      <c r="E7" s="75" t="s">
        <v>242</v>
      </c>
      <c r="F7" s="75" t="s">
        <v>216</v>
      </c>
      <c r="G7" s="75" t="s">
        <v>232</v>
      </c>
      <c r="H7" s="75" t="s">
        <v>209</v>
      </c>
      <c r="I7" s="73" t="s">
        <v>203</v>
      </c>
      <c r="J7" s="75" t="s">
        <v>210</v>
      </c>
      <c r="K7" s="75" t="str">
        <f t="shared" si="0"/>
        <v>ED 00 00 04 00 03 09 FD AA 55 06 B3 01 01 00 01 00</v>
      </c>
      <c r="L7" s="127"/>
      <c r="M7" s="107"/>
    </row>
    <row r="8" customHeight="1" spans="1:13">
      <c r="A8" s="29">
        <v>5</v>
      </c>
      <c r="B8" s="29" t="s">
        <v>243</v>
      </c>
      <c r="C8" s="111" t="s">
        <v>244</v>
      </c>
      <c r="D8" s="73" t="s">
        <v>230</v>
      </c>
      <c r="E8" s="75" t="s">
        <v>245</v>
      </c>
      <c r="F8" s="75" t="s">
        <v>216</v>
      </c>
      <c r="G8" s="75" t="s">
        <v>232</v>
      </c>
      <c r="H8" s="75" t="s">
        <v>209</v>
      </c>
      <c r="I8" s="73" t="s">
        <v>203</v>
      </c>
      <c r="J8" s="75" t="s">
        <v>210</v>
      </c>
      <c r="K8" s="75" t="str">
        <f t="shared" si="0"/>
        <v>ED 00 00 05 00 03 09 FD AA 55 06 B3 01 01 00 01 00</v>
      </c>
      <c r="L8" s="127"/>
      <c r="M8" s="107"/>
    </row>
    <row r="9" customHeight="1" spans="1:13">
      <c r="A9" s="29">
        <v>6</v>
      </c>
      <c r="B9" s="29" t="s">
        <v>246</v>
      </c>
      <c r="C9" s="111" t="s">
        <v>247</v>
      </c>
      <c r="D9" s="73" t="s">
        <v>230</v>
      </c>
      <c r="E9" s="75" t="s">
        <v>202</v>
      </c>
      <c r="F9" s="75" t="s">
        <v>216</v>
      </c>
      <c r="G9" s="75" t="s">
        <v>232</v>
      </c>
      <c r="H9" s="75" t="s">
        <v>209</v>
      </c>
      <c r="I9" s="73" t="s">
        <v>203</v>
      </c>
      <c r="J9" s="75" t="s">
        <v>210</v>
      </c>
      <c r="K9" s="75" t="str">
        <f t="shared" si="0"/>
        <v>ED 00 00 06 00 03 09 FD AA 55 06 B3 01 01 00 01 00</v>
      </c>
      <c r="L9" s="127"/>
      <c r="M9" s="107"/>
    </row>
    <row r="10" customHeight="1" spans="1:13">
      <c r="A10" s="29">
        <v>7</v>
      </c>
      <c r="B10" s="29" t="s">
        <v>248</v>
      </c>
      <c r="C10" s="111" t="s">
        <v>249</v>
      </c>
      <c r="D10" s="73" t="s">
        <v>230</v>
      </c>
      <c r="E10" s="75" t="s">
        <v>250</v>
      </c>
      <c r="F10" s="75" t="s">
        <v>216</v>
      </c>
      <c r="G10" s="75" t="s">
        <v>232</v>
      </c>
      <c r="H10" s="75" t="s">
        <v>209</v>
      </c>
      <c r="I10" s="73" t="s">
        <v>203</v>
      </c>
      <c r="J10" s="75" t="s">
        <v>210</v>
      </c>
      <c r="K10" s="75" t="str">
        <f t="shared" si="0"/>
        <v>ED 00 00 07 00 03 09 FD AA 55 06 B3 01 01 00 01 00</v>
      </c>
      <c r="L10" s="127"/>
      <c r="M10" s="107"/>
    </row>
    <row r="11" customHeight="1" spans="1:13">
      <c r="A11" s="29">
        <v>8</v>
      </c>
      <c r="B11" s="29" t="s">
        <v>251</v>
      </c>
      <c r="C11" s="111" t="s">
        <v>207</v>
      </c>
      <c r="D11" s="73" t="s">
        <v>230</v>
      </c>
      <c r="E11" s="75" t="s">
        <v>218</v>
      </c>
      <c r="F11" s="75" t="s">
        <v>216</v>
      </c>
      <c r="G11" s="75" t="s">
        <v>232</v>
      </c>
      <c r="H11" s="75" t="s">
        <v>209</v>
      </c>
      <c r="I11" s="73" t="s">
        <v>203</v>
      </c>
      <c r="J11" s="75" t="s">
        <v>210</v>
      </c>
      <c r="K11" s="75" t="str">
        <f t="shared" si="0"/>
        <v>ED 00 00 08 00 03 09 FD AA 55 06 B3 01 01 00 01 00</v>
      </c>
      <c r="L11" s="128"/>
      <c r="M11" s="108"/>
    </row>
    <row r="12" ht="64" customHeight="1" spans="1:13">
      <c r="A12" s="27" t="s">
        <v>252</v>
      </c>
      <c r="B12" s="27"/>
      <c r="C12" s="27"/>
      <c r="D12" s="27"/>
      <c r="E12" s="27"/>
      <c r="F12" s="27"/>
      <c r="G12" s="27"/>
      <c r="H12" s="27"/>
      <c r="I12" s="27"/>
      <c r="J12" s="27"/>
      <c r="K12" s="27"/>
      <c r="L12" s="27"/>
      <c r="M12" s="27"/>
    </row>
    <row r="13" customHeight="1" spans="1:13">
      <c r="A13" s="48" t="s">
        <v>213</v>
      </c>
      <c r="B13" s="48" t="s">
        <v>214</v>
      </c>
      <c r="C13" s="112" t="s">
        <v>4</v>
      </c>
      <c r="D13" s="113"/>
      <c r="E13" s="113"/>
      <c r="F13" s="113"/>
      <c r="G13" s="113"/>
      <c r="H13" s="113"/>
      <c r="I13" s="113"/>
      <c r="J13" s="113"/>
      <c r="K13" s="113"/>
      <c r="L13" s="113"/>
      <c r="M13" s="132"/>
    </row>
    <row r="14" customHeight="1" spans="1:13">
      <c r="A14" s="29">
        <v>1</v>
      </c>
      <c r="B14" s="29" t="s">
        <v>215</v>
      </c>
      <c r="C14" s="114" t="s">
        <v>195</v>
      </c>
      <c r="D14" s="115"/>
      <c r="E14" s="115"/>
      <c r="F14" s="115"/>
      <c r="G14" s="115"/>
      <c r="H14" s="115"/>
      <c r="I14" s="115"/>
      <c r="J14" s="115"/>
      <c r="K14" s="115"/>
      <c r="L14" s="129"/>
      <c r="M14" s="133"/>
    </row>
    <row r="15" customHeight="1" spans="1:13">
      <c r="A15" s="29">
        <v>2</v>
      </c>
      <c r="B15" s="178" t="s">
        <v>216</v>
      </c>
      <c r="C15" s="114" t="s">
        <v>195</v>
      </c>
      <c r="D15" s="115"/>
      <c r="E15" s="115"/>
      <c r="F15" s="115"/>
      <c r="G15" s="115"/>
      <c r="H15" s="115"/>
      <c r="I15" s="115"/>
      <c r="J15" s="115"/>
      <c r="K15" s="115"/>
      <c r="L15" s="129"/>
      <c r="M15" s="133"/>
    </row>
    <row r="16" customHeight="1" spans="1:13">
      <c r="A16" s="29">
        <v>3</v>
      </c>
      <c r="B16" s="178" t="s">
        <v>216</v>
      </c>
      <c r="C16" s="114" t="s">
        <v>195</v>
      </c>
      <c r="D16" s="115"/>
      <c r="E16" s="115"/>
      <c r="F16" s="115"/>
      <c r="G16" s="115"/>
      <c r="H16" s="115"/>
      <c r="I16" s="115"/>
      <c r="J16" s="115"/>
      <c r="K16" s="115"/>
      <c r="L16" s="129"/>
      <c r="M16" s="133"/>
    </row>
    <row r="17" customHeight="1" spans="1:13">
      <c r="A17" s="29">
        <v>4</v>
      </c>
      <c r="B17" s="83" t="s">
        <v>219</v>
      </c>
      <c r="C17" s="116" t="s">
        <v>253</v>
      </c>
      <c r="D17" s="117"/>
      <c r="E17" s="117"/>
      <c r="F17" s="117"/>
      <c r="G17" s="117"/>
      <c r="H17" s="117"/>
      <c r="I17" s="117"/>
      <c r="J17" s="117"/>
      <c r="K17" s="117"/>
      <c r="L17" s="130"/>
      <c r="M17" s="134"/>
    </row>
    <row r="18" customHeight="1" spans="1:13">
      <c r="A18" s="29">
        <v>5</v>
      </c>
      <c r="B18" s="83" t="s">
        <v>254</v>
      </c>
      <c r="C18" s="116" t="s">
        <v>255</v>
      </c>
      <c r="D18" s="117"/>
      <c r="E18" s="117"/>
      <c r="F18" s="117"/>
      <c r="G18" s="117"/>
      <c r="H18" s="117"/>
      <c r="I18" s="117"/>
      <c r="J18" s="117"/>
      <c r="K18" s="117"/>
      <c r="L18" s="130"/>
      <c r="M18" s="134"/>
    </row>
    <row r="19" customHeight="1" spans="1:13">
      <c r="A19" s="29">
        <v>6</v>
      </c>
      <c r="B19" s="83" t="s">
        <v>256</v>
      </c>
      <c r="C19" s="116" t="s">
        <v>257</v>
      </c>
      <c r="D19" s="117"/>
      <c r="E19" s="117"/>
      <c r="F19" s="117"/>
      <c r="G19" s="117"/>
      <c r="H19" s="117"/>
      <c r="I19" s="117"/>
      <c r="J19" s="117"/>
      <c r="K19" s="117"/>
      <c r="L19" s="130"/>
      <c r="M19" s="134"/>
    </row>
    <row r="20" customHeight="1" spans="1:13">
      <c r="A20" s="29">
        <v>7</v>
      </c>
      <c r="B20" s="83" t="s">
        <v>258</v>
      </c>
      <c r="C20" s="118" t="s">
        <v>259</v>
      </c>
      <c r="D20" s="119"/>
      <c r="E20" s="119"/>
      <c r="F20" s="119"/>
      <c r="G20" s="119"/>
      <c r="H20" s="119"/>
      <c r="I20" s="119"/>
      <c r="J20" s="119"/>
      <c r="K20" s="119"/>
      <c r="L20" s="131"/>
      <c r="M20" s="135"/>
    </row>
    <row r="21" customHeight="1" spans="1:13">
      <c r="A21" s="29">
        <v>8</v>
      </c>
      <c r="B21" s="29" t="s">
        <v>203</v>
      </c>
      <c r="C21" s="114" t="s">
        <v>197</v>
      </c>
      <c r="D21" s="115"/>
      <c r="E21" s="115"/>
      <c r="F21" s="115"/>
      <c r="G21" s="115"/>
      <c r="H21" s="115"/>
      <c r="I21" s="115"/>
      <c r="J21" s="115"/>
      <c r="K21" s="115"/>
      <c r="L21" s="129"/>
      <c r="M21" s="133"/>
    </row>
    <row r="22" customHeight="1" spans="1:13">
      <c r="A22" s="29">
        <v>9</v>
      </c>
      <c r="B22" s="120" t="s">
        <v>210</v>
      </c>
      <c r="C22" s="116" t="s">
        <v>221</v>
      </c>
      <c r="D22" s="117"/>
      <c r="E22" s="117"/>
      <c r="F22" s="117"/>
      <c r="G22" s="117"/>
      <c r="H22" s="117"/>
      <c r="I22" s="117"/>
      <c r="J22" s="117"/>
      <c r="K22" s="117"/>
      <c r="L22" s="130"/>
      <c r="M22" s="134"/>
    </row>
  </sheetData>
  <mergeCells count="21">
    <mergeCell ref="A1:M1"/>
    <mergeCell ref="D2:J2"/>
    <mergeCell ref="A12:M12"/>
    <mergeCell ref="C13:M13"/>
    <mergeCell ref="C14:M14"/>
    <mergeCell ref="C15:M15"/>
    <mergeCell ref="C16:M16"/>
    <mergeCell ref="C17:M17"/>
    <mergeCell ref="C18:M18"/>
    <mergeCell ref="C19:M19"/>
    <mergeCell ref="C20:M20"/>
    <mergeCell ref="C21:M21"/>
    <mergeCell ref="C22:M22"/>
    <mergeCell ref="A2:A3"/>
    <mergeCell ref="B2:B3"/>
    <mergeCell ref="C2:C3"/>
    <mergeCell ref="K2:K3"/>
    <mergeCell ref="L2:L3"/>
    <mergeCell ref="L4:L11"/>
    <mergeCell ref="M2:M3"/>
    <mergeCell ref="M4:M11"/>
  </mergeCells>
  <printOptions horizontalCentered="1"/>
  <pageMargins left="0.393055555555556" right="0.393055555555556" top="0.393055555555556" bottom="0.393055555555556" header="0" footer="0"/>
  <pageSetup paperSize="9" scale="38" fitToHeight="0" orientation="landscape" horizontalDpi="600"/>
  <headerFooter/>
  <ignoredErrors>
    <ignoredError sqref="E4:J11 B15:M22"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
  <sheetViews>
    <sheetView showGridLines="0" view="pageBreakPreview" zoomScaleNormal="108" workbookViewId="0">
      <selection activeCell="F13" sqref="F13"/>
    </sheetView>
  </sheetViews>
  <sheetFormatPr defaultColWidth="9" defaultRowHeight="50" customHeight="1" outlineLevelCol="4"/>
  <cols>
    <col min="1" max="1" width="9" style="26"/>
    <col min="2" max="2" width="18.25" style="36" customWidth="1"/>
    <col min="3" max="3" width="44.4423076923077" style="37" customWidth="1"/>
    <col min="4" max="4" width="44.4423076923077" style="26" customWidth="1"/>
    <col min="5" max="5" width="46.25" style="37" customWidth="1"/>
    <col min="6" max="16384" width="9" style="26"/>
  </cols>
  <sheetData>
    <row r="1" s="26" customFormat="1" customHeight="1" spans="1:5">
      <c r="A1" s="27" t="s">
        <v>260</v>
      </c>
      <c r="B1" s="48"/>
      <c r="C1" s="48"/>
      <c r="D1" s="48"/>
      <c r="E1" s="48"/>
    </row>
    <row r="2" s="47" customFormat="1" customHeight="1" spans="1:5">
      <c r="A2" s="105" t="s">
        <v>3</v>
      </c>
      <c r="B2" s="105" t="s">
        <v>190</v>
      </c>
      <c r="C2" s="106" t="s">
        <v>261</v>
      </c>
      <c r="D2" s="105" t="s">
        <v>262</v>
      </c>
      <c r="E2" s="105" t="s">
        <v>223</v>
      </c>
    </row>
    <row r="3" customHeight="1" spans="1:5">
      <c r="A3" s="29">
        <v>1</v>
      </c>
      <c r="B3" s="29" t="s">
        <v>263</v>
      </c>
      <c r="C3" s="29" t="s">
        <v>264</v>
      </c>
      <c r="D3" s="29" t="s">
        <v>264</v>
      </c>
      <c r="E3" s="49" t="s">
        <v>234</v>
      </c>
    </row>
    <row r="4" customHeight="1" spans="1:5">
      <c r="A4" s="29">
        <v>2</v>
      </c>
      <c r="B4" s="29" t="s">
        <v>265</v>
      </c>
      <c r="C4" s="29" t="s">
        <v>266</v>
      </c>
      <c r="D4" s="29" t="s">
        <v>266</v>
      </c>
      <c r="E4" s="107"/>
    </row>
    <row r="5" customHeight="1" spans="1:5">
      <c r="A5" s="29">
        <v>3</v>
      </c>
      <c r="B5" s="29" t="s">
        <v>267</v>
      </c>
      <c r="C5" s="29" t="s">
        <v>268</v>
      </c>
      <c r="D5" s="29" t="s">
        <v>268</v>
      </c>
      <c r="E5" s="107"/>
    </row>
    <row r="6" customHeight="1" spans="1:5">
      <c r="A6" s="29">
        <v>4</v>
      </c>
      <c r="B6" s="29" t="s">
        <v>269</v>
      </c>
      <c r="C6" s="29" t="s">
        <v>270</v>
      </c>
      <c r="D6" s="29" t="s">
        <v>270</v>
      </c>
      <c r="E6" s="107"/>
    </row>
    <row r="7" customHeight="1" spans="1:5">
      <c r="A7" s="29">
        <v>5</v>
      </c>
      <c r="B7" s="29" t="s">
        <v>271</v>
      </c>
      <c r="C7" s="29" t="s">
        <v>272</v>
      </c>
      <c r="D7" s="29" t="s">
        <v>272</v>
      </c>
      <c r="E7" s="107"/>
    </row>
    <row r="8" customHeight="1" spans="1:5">
      <c r="A8" s="29">
        <v>6</v>
      </c>
      <c r="B8" s="29" t="s">
        <v>273</v>
      </c>
      <c r="C8" s="29" t="s">
        <v>274</v>
      </c>
      <c r="D8" s="29" t="s">
        <v>274</v>
      </c>
      <c r="E8" s="107"/>
    </row>
    <row r="9" customHeight="1" spans="1:5">
      <c r="A9" s="29">
        <v>7</v>
      </c>
      <c r="B9" s="29" t="s">
        <v>275</v>
      </c>
      <c r="C9" s="29" t="s">
        <v>276</v>
      </c>
      <c r="D9" s="29" t="s">
        <v>276</v>
      </c>
      <c r="E9" s="107"/>
    </row>
    <row r="10" customHeight="1" spans="1:5">
      <c r="A10" s="29">
        <v>8</v>
      </c>
      <c r="B10" s="29" t="s">
        <v>277</v>
      </c>
      <c r="C10" s="29" t="s">
        <v>278</v>
      </c>
      <c r="D10" s="29" t="s">
        <v>278</v>
      </c>
      <c r="E10" s="108"/>
    </row>
  </sheetData>
  <mergeCells count="2">
    <mergeCell ref="A1:E1"/>
    <mergeCell ref="E3:E10"/>
  </mergeCells>
  <printOptions horizontalCentered="1"/>
  <pageMargins left="0.393055555555556" right="0.393055555555556" top="0.393055555555556" bottom="0.393055555555556" header="0" footer="0"/>
  <pageSetup paperSize="9" scale="92"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4"/>
  <sheetViews>
    <sheetView showGridLines="0" view="pageBreakPreview" zoomScale="71" zoomScaleNormal="39" workbookViewId="0">
      <selection activeCell="E8" sqref="E8"/>
    </sheetView>
  </sheetViews>
  <sheetFormatPr defaultColWidth="9" defaultRowHeight="50" customHeight="1"/>
  <cols>
    <col min="1" max="1" width="9" style="26"/>
    <col min="2" max="2" width="45.7884615384615" style="36" customWidth="1"/>
    <col min="3" max="3" width="70.5096153846154" style="37" customWidth="1"/>
    <col min="4" max="4" width="65.1153846153846" style="37" customWidth="1"/>
    <col min="5" max="5" width="72.7980769230769" style="37" customWidth="1"/>
    <col min="6" max="6" width="83.3173076923077" style="37" customWidth="1"/>
    <col min="7" max="7" width="15.9615384615385" style="37" customWidth="1"/>
    <col min="8" max="8" width="20.5384615384615" style="37" customWidth="1"/>
    <col min="9" max="9" width="34.5192307692308" style="37" customWidth="1"/>
    <col min="10" max="10" width="52.625" style="37" customWidth="1"/>
    <col min="11" max="11" width="81.4326923076923" style="26" customWidth="1"/>
    <col min="12" max="12" width="52.625" style="37" customWidth="1"/>
    <col min="13" max="13" width="63.2019230769231" style="37" customWidth="1"/>
    <col min="14" max="15" width="9" style="26"/>
    <col min="16" max="16" width="10.3076923076923" style="26" customWidth="1"/>
    <col min="17" max="17" width="20.0961538461538" style="26" customWidth="1"/>
    <col min="18" max="18" width="20.0769230769231" style="26" customWidth="1"/>
    <col min="19" max="19" width="10.3076923076923" style="26" customWidth="1"/>
    <col min="20" max="20" width="51.7692307692308" style="26" customWidth="1"/>
    <col min="21" max="21" width="9" style="26"/>
    <col min="22" max="22" width="51.7692307692308" style="26" customWidth="1"/>
    <col min="23" max="16384" width="9" style="26"/>
  </cols>
  <sheetData>
    <row r="1" s="26" customFormat="1" customHeight="1" spans="1:13">
      <c r="A1" s="27" t="s">
        <v>279</v>
      </c>
      <c r="B1" s="48"/>
      <c r="C1" s="48"/>
      <c r="D1" s="48"/>
      <c r="E1" s="48"/>
      <c r="F1" s="48"/>
      <c r="G1" s="48"/>
      <c r="H1" s="48"/>
      <c r="I1" s="48"/>
      <c r="J1" s="48"/>
      <c r="K1" s="48"/>
      <c r="L1" s="48"/>
      <c r="M1" s="48"/>
    </row>
    <row r="2" s="26" customFormat="1" customHeight="1" spans="1:13">
      <c r="A2" s="28" t="s">
        <v>3</v>
      </c>
      <c r="B2" s="28" t="s">
        <v>190</v>
      </c>
      <c r="C2" s="28" t="s">
        <v>191</v>
      </c>
      <c r="D2" s="48" t="s">
        <v>192</v>
      </c>
      <c r="E2" s="48"/>
      <c r="F2" s="48"/>
      <c r="G2" s="48"/>
      <c r="H2" s="48"/>
      <c r="I2" s="94" t="s">
        <v>280</v>
      </c>
      <c r="J2" s="28" t="s">
        <v>194</v>
      </c>
      <c r="K2" s="28" t="s">
        <v>223</v>
      </c>
      <c r="L2" s="28"/>
      <c r="M2" s="28"/>
    </row>
    <row r="3" s="47" customFormat="1" ht="75" customHeight="1" spans="1:13">
      <c r="A3" s="28"/>
      <c r="B3" s="28"/>
      <c r="C3" s="28"/>
      <c r="D3" s="28" t="s">
        <v>195</v>
      </c>
      <c r="E3" s="87" t="s">
        <v>281</v>
      </c>
      <c r="F3" s="74" t="s">
        <v>282</v>
      </c>
      <c r="G3" s="74" t="s">
        <v>283</v>
      </c>
      <c r="H3" s="28" t="s">
        <v>197</v>
      </c>
      <c r="I3" s="76"/>
      <c r="J3" s="28"/>
      <c r="K3" s="28"/>
      <c r="L3" s="28"/>
      <c r="M3" s="28"/>
    </row>
    <row r="4" customHeight="1" spans="1:13">
      <c r="A4" s="29">
        <v>1</v>
      </c>
      <c r="B4" s="46" t="s">
        <v>284</v>
      </c>
      <c r="C4" s="29" t="s">
        <v>285</v>
      </c>
      <c r="D4" s="78" t="s">
        <v>286</v>
      </c>
      <c r="E4" s="88" t="s">
        <v>242</v>
      </c>
      <c r="F4" s="89">
        <v>31</v>
      </c>
      <c r="G4" s="89" t="s">
        <v>287</v>
      </c>
      <c r="H4" s="78" t="s">
        <v>203</v>
      </c>
      <c r="I4" s="29" t="str">
        <f>D4&amp;" "&amp;E4&amp;" "&amp;F4&amp;" "&amp;G4&amp;" "&amp;H4</f>
        <v>ED 01 04 31 FF FD</v>
      </c>
      <c r="J4" s="29" t="s">
        <v>285</v>
      </c>
      <c r="K4" s="95" t="s">
        <v>288</v>
      </c>
      <c r="L4" s="96"/>
      <c r="M4" s="102"/>
    </row>
    <row r="5" customHeight="1" spans="1:13">
      <c r="A5" s="29">
        <v>2</v>
      </c>
      <c r="B5" s="46" t="s">
        <v>289</v>
      </c>
      <c r="C5" s="29" t="s">
        <v>290</v>
      </c>
      <c r="D5" s="78" t="s">
        <v>286</v>
      </c>
      <c r="E5" s="88" t="s">
        <v>242</v>
      </c>
      <c r="F5" s="77">
        <v>32</v>
      </c>
      <c r="G5" s="77">
        <v>32</v>
      </c>
      <c r="H5" s="78" t="s">
        <v>203</v>
      </c>
      <c r="I5" s="29" t="str">
        <f t="shared" ref="I5:I11" si="0">D5&amp;" "&amp;E5&amp;" "&amp;F5&amp;" "&amp;G5&amp;" "&amp;H5</f>
        <v>ED 01 04 32 32 FD</v>
      </c>
      <c r="J5" s="29" t="s">
        <v>290</v>
      </c>
      <c r="K5" s="97"/>
      <c r="L5" s="98"/>
      <c r="M5" s="103"/>
    </row>
    <row r="6" customHeight="1" spans="1:13">
      <c r="A6" s="29">
        <v>3</v>
      </c>
      <c r="B6" s="46" t="s">
        <v>291</v>
      </c>
      <c r="C6" s="29" t="s">
        <v>292</v>
      </c>
      <c r="D6" s="78" t="s">
        <v>286</v>
      </c>
      <c r="E6" s="88" t="s">
        <v>242</v>
      </c>
      <c r="F6" s="77">
        <v>33</v>
      </c>
      <c r="G6" s="77">
        <v>33</v>
      </c>
      <c r="H6" s="78" t="s">
        <v>203</v>
      </c>
      <c r="I6" s="29" t="str">
        <f t="shared" si="0"/>
        <v>ED 01 04 33 33 FD</v>
      </c>
      <c r="J6" s="29" t="s">
        <v>292</v>
      </c>
      <c r="K6" s="97"/>
      <c r="L6" s="98"/>
      <c r="M6" s="103"/>
    </row>
    <row r="7" customHeight="1" spans="1:13">
      <c r="A7" s="29">
        <v>4</v>
      </c>
      <c r="B7" s="46" t="s">
        <v>293</v>
      </c>
      <c r="C7" s="29" t="s">
        <v>294</v>
      </c>
      <c r="D7" s="78" t="s">
        <v>286</v>
      </c>
      <c r="E7" s="88" t="s">
        <v>242</v>
      </c>
      <c r="F7" s="77">
        <v>34</v>
      </c>
      <c r="G7" s="77">
        <v>34</v>
      </c>
      <c r="H7" s="78" t="s">
        <v>203</v>
      </c>
      <c r="I7" s="29" t="str">
        <f t="shared" si="0"/>
        <v>ED 01 04 34 34 FD</v>
      </c>
      <c r="J7" s="29" t="s">
        <v>294</v>
      </c>
      <c r="K7" s="97"/>
      <c r="L7" s="98"/>
      <c r="M7" s="103"/>
    </row>
    <row r="8" customHeight="1" spans="1:13">
      <c r="A8" s="29">
        <v>5</v>
      </c>
      <c r="B8" s="79" t="s">
        <v>295</v>
      </c>
      <c r="C8" s="29" t="s">
        <v>296</v>
      </c>
      <c r="D8" s="78" t="s">
        <v>286</v>
      </c>
      <c r="E8" s="88" t="s">
        <v>218</v>
      </c>
      <c r="F8" s="77">
        <v>35</v>
      </c>
      <c r="G8" s="77">
        <v>35</v>
      </c>
      <c r="H8" s="78" t="s">
        <v>203</v>
      </c>
      <c r="I8" s="29" t="str">
        <f t="shared" si="0"/>
        <v>ED 01 08 35 35 FD</v>
      </c>
      <c r="J8" s="29" t="s">
        <v>296</v>
      </c>
      <c r="K8" s="97"/>
      <c r="L8" s="98"/>
      <c r="M8" s="103"/>
    </row>
    <row r="9" customHeight="1" spans="1:13">
      <c r="A9" s="29">
        <v>6</v>
      </c>
      <c r="B9" s="79" t="s">
        <v>297</v>
      </c>
      <c r="C9" s="29" t="s">
        <v>298</v>
      </c>
      <c r="D9" s="78" t="s">
        <v>286</v>
      </c>
      <c r="E9" s="88" t="s">
        <v>218</v>
      </c>
      <c r="F9" s="77">
        <v>36</v>
      </c>
      <c r="G9" s="77">
        <v>36</v>
      </c>
      <c r="H9" s="78" t="s">
        <v>203</v>
      </c>
      <c r="I9" s="29" t="str">
        <f t="shared" si="0"/>
        <v>ED 01 08 36 36 FD</v>
      </c>
      <c r="J9" s="29" t="s">
        <v>298</v>
      </c>
      <c r="K9" s="97"/>
      <c r="L9" s="98"/>
      <c r="M9" s="103"/>
    </row>
    <row r="10" customHeight="1" spans="1:13">
      <c r="A10" s="29">
        <v>7</v>
      </c>
      <c r="B10" s="79" t="s">
        <v>299</v>
      </c>
      <c r="C10" s="29" t="s">
        <v>300</v>
      </c>
      <c r="D10" s="78" t="s">
        <v>286</v>
      </c>
      <c r="E10" s="88" t="s">
        <v>218</v>
      </c>
      <c r="F10" s="77">
        <v>37</v>
      </c>
      <c r="G10" s="77">
        <v>37</v>
      </c>
      <c r="H10" s="78" t="s">
        <v>203</v>
      </c>
      <c r="I10" s="29" t="str">
        <f t="shared" si="0"/>
        <v>ED 01 08 37 37 FD</v>
      </c>
      <c r="J10" s="29" t="s">
        <v>300</v>
      </c>
      <c r="K10" s="97"/>
      <c r="L10" s="98"/>
      <c r="M10" s="103"/>
    </row>
    <row r="11" customHeight="1" spans="1:13">
      <c r="A11" s="29">
        <v>8</v>
      </c>
      <c r="B11" s="79" t="s">
        <v>301</v>
      </c>
      <c r="C11" s="29" t="s">
        <v>302</v>
      </c>
      <c r="D11" s="78" t="s">
        <v>286</v>
      </c>
      <c r="E11" s="88" t="s">
        <v>218</v>
      </c>
      <c r="F11" s="77">
        <v>38</v>
      </c>
      <c r="G11" s="77">
        <v>38</v>
      </c>
      <c r="H11" s="78" t="s">
        <v>203</v>
      </c>
      <c r="I11" s="29" t="str">
        <f t="shared" si="0"/>
        <v>ED 01 08 38 38 FD</v>
      </c>
      <c r="J11" s="29" t="s">
        <v>302</v>
      </c>
      <c r="K11" s="99"/>
      <c r="L11" s="100"/>
      <c r="M11" s="104"/>
    </row>
    <row r="12" s="26" customFormat="1" ht="71" customHeight="1" spans="1:13">
      <c r="A12" s="27" t="s">
        <v>303</v>
      </c>
      <c r="B12" s="27"/>
      <c r="C12" s="27"/>
      <c r="D12" s="27"/>
      <c r="E12" s="27"/>
      <c r="F12" s="27"/>
      <c r="G12" s="27"/>
      <c r="H12" s="27"/>
      <c r="I12" s="27"/>
      <c r="J12" s="27"/>
      <c r="K12" s="27"/>
      <c r="L12" s="27"/>
      <c r="M12" s="27"/>
    </row>
    <row r="13" s="26" customFormat="1" customHeight="1" spans="1:13">
      <c r="A13" s="80" t="s">
        <v>213</v>
      </c>
      <c r="B13" s="80" t="s">
        <v>214</v>
      </c>
      <c r="C13" s="48" t="s">
        <v>4</v>
      </c>
      <c r="D13" s="48"/>
      <c r="E13" s="48"/>
      <c r="F13" s="48"/>
      <c r="G13" s="48"/>
      <c r="H13" s="48"/>
      <c r="I13" s="48"/>
      <c r="J13" s="48"/>
      <c r="K13" s="48"/>
      <c r="L13" s="48"/>
      <c r="M13" s="48"/>
    </row>
    <row r="14" s="26" customFormat="1" ht="89" customHeight="1" spans="1:13">
      <c r="A14" s="81"/>
      <c r="B14" s="81"/>
      <c r="C14" s="27" t="s">
        <v>304</v>
      </c>
      <c r="D14" s="27" t="s">
        <v>305</v>
      </c>
      <c r="E14" s="27" t="s">
        <v>306</v>
      </c>
      <c r="F14" s="27" t="s">
        <v>307</v>
      </c>
      <c r="G14" s="27" t="s">
        <v>223</v>
      </c>
      <c r="H14" s="27"/>
      <c r="I14" s="27"/>
      <c r="J14" s="27"/>
      <c r="K14" s="27"/>
      <c r="L14" s="27"/>
      <c r="M14" s="27"/>
    </row>
    <row r="15" s="26" customFormat="1" customHeight="1" spans="1:13">
      <c r="A15" s="29">
        <v>1</v>
      </c>
      <c r="B15" s="29" t="s">
        <v>215</v>
      </c>
      <c r="C15" s="52" t="s">
        <v>195</v>
      </c>
      <c r="D15" s="52" t="s">
        <v>195</v>
      </c>
      <c r="E15" s="52" t="s">
        <v>195</v>
      </c>
      <c r="F15" s="52" t="s">
        <v>195</v>
      </c>
      <c r="G15" s="90" t="s">
        <v>308</v>
      </c>
      <c r="H15" s="29"/>
      <c r="I15" s="29"/>
      <c r="J15" s="29"/>
      <c r="K15" s="29"/>
      <c r="L15" s="29"/>
      <c r="M15" s="29"/>
    </row>
    <row r="16" s="26" customFormat="1" customHeight="1" spans="1:13">
      <c r="A16" s="29">
        <v>2</v>
      </c>
      <c r="B16" s="178" t="s">
        <v>231</v>
      </c>
      <c r="C16" s="82" t="s">
        <v>195</v>
      </c>
      <c r="D16" s="52" t="s">
        <v>195</v>
      </c>
      <c r="E16" s="52" t="s">
        <v>195</v>
      </c>
      <c r="F16" s="52" t="s">
        <v>195</v>
      </c>
      <c r="G16" s="29"/>
      <c r="H16" s="29"/>
      <c r="I16" s="29"/>
      <c r="J16" s="29"/>
      <c r="K16" s="29"/>
      <c r="L16" s="29"/>
      <c r="M16" s="29"/>
    </row>
    <row r="17" s="26" customFormat="1" customHeight="1" spans="1:13">
      <c r="A17" s="29">
        <v>3</v>
      </c>
      <c r="B17" s="178" t="s">
        <v>242</v>
      </c>
      <c r="C17" s="82" t="s">
        <v>195</v>
      </c>
      <c r="D17" s="52" t="s">
        <v>195</v>
      </c>
      <c r="E17" s="52" t="s">
        <v>195</v>
      </c>
      <c r="F17" s="91" t="s">
        <v>309</v>
      </c>
      <c r="G17" s="29"/>
      <c r="H17" s="29"/>
      <c r="I17" s="29"/>
      <c r="J17" s="29"/>
      <c r="K17" s="29"/>
      <c r="L17" s="29"/>
      <c r="M17" s="29"/>
    </row>
    <row r="18" s="26" customFormat="1" customHeight="1" spans="1:13">
      <c r="A18" s="29">
        <v>4</v>
      </c>
      <c r="B18" s="83" t="s">
        <v>219</v>
      </c>
      <c r="C18" s="84" t="s">
        <v>310</v>
      </c>
      <c r="D18" s="85" t="s">
        <v>311</v>
      </c>
      <c r="E18" s="85" t="s">
        <v>310</v>
      </c>
      <c r="F18" s="85" t="s">
        <v>310</v>
      </c>
      <c r="G18" s="29"/>
      <c r="H18" s="29"/>
      <c r="I18" s="29"/>
      <c r="J18" s="29"/>
      <c r="K18" s="29"/>
      <c r="L18" s="29"/>
      <c r="M18" s="29"/>
    </row>
    <row r="19" s="26" customFormat="1" ht="98" customHeight="1" spans="1:13">
      <c r="A19" s="29">
        <v>5</v>
      </c>
      <c r="B19" s="83" t="s">
        <v>254</v>
      </c>
      <c r="C19" s="84" t="s">
        <v>312</v>
      </c>
      <c r="D19" s="85" t="s">
        <v>310</v>
      </c>
      <c r="E19" s="85" t="s">
        <v>313</v>
      </c>
      <c r="F19" s="85" t="s">
        <v>314</v>
      </c>
      <c r="G19" s="29"/>
      <c r="H19" s="29"/>
      <c r="I19" s="29"/>
      <c r="J19" s="29"/>
      <c r="K19" s="29"/>
      <c r="L19" s="29"/>
      <c r="M19" s="29"/>
    </row>
    <row r="20" s="26" customFormat="1" customHeight="1" spans="1:13">
      <c r="A20" s="29">
        <v>6</v>
      </c>
      <c r="B20" s="29" t="s">
        <v>203</v>
      </c>
      <c r="C20" s="82" t="s">
        <v>197</v>
      </c>
      <c r="D20" s="52" t="s">
        <v>197</v>
      </c>
      <c r="E20" s="52" t="s">
        <v>197</v>
      </c>
      <c r="F20" s="52" t="s">
        <v>197</v>
      </c>
      <c r="G20" s="29"/>
      <c r="H20" s="29"/>
      <c r="I20" s="29"/>
      <c r="J20" s="29"/>
      <c r="K20" s="29"/>
      <c r="L20" s="29"/>
      <c r="M20" s="29"/>
    </row>
    <row r="21" s="26" customFormat="1" customHeight="1"/>
    <row r="22" s="26" customFormat="1" customHeight="1"/>
    <row r="23" s="26" customFormat="1" customHeight="1" spans="1:13">
      <c r="A23" s="28" t="s">
        <v>3</v>
      </c>
      <c r="B23" s="28" t="s">
        <v>190</v>
      </c>
      <c r="C23" s="28" t="s">
        <v>191</v>
      </c>
      <c r="D23" s="48" t="s">
        <v>192</v>
      </c>
      <c r="E23" s="48"/>
      <c r="F23" s="48"/>
      <c r="G23" s="48"/>
      <c r="H23" s="48"/>
      <c r="I23" s="48"/>
      <c r="J23" s="48"/>
      <c r="K23" s="76" t="s">
        <v>193</v>
      </c>
      <c r="L23" s="28" t="s">
        <v>194</v>
      </c>
      <c r="M23" s="28" t="s">
        <v>223</v>
      </c>
    </row>
    <row r="24" s="47" customFormat="1" customHeight="1" spans="1:13">
      <c r="A24" s="28"/>
      <c r="B24" s="28"/>
      <c r="C24" s="28"/>
      <c r="D24" s="28" t="s">
        <v>195</v>
      </c>
      <c r="E24" s="74" t="s">
        <v>315</v>
      </c>
      <c r="F24" s="74" t="s">
        <v>316</v>
      </c>
      <c r="G24" s="74" t="s">
        <v>226</v>
      </c>
      <c r="H24" s="74" t="s">
        <v>227</v>
      </c>
      <c r="I24" s="28" t="s">
        <v>197</v>
      </c>
      <c r="J24" s="28" t="s">
        <v>198</v>
      </c>
      <c r="K24" s="76"/>
      <c r="L24" s="28"/>
      <c r="M24" s="28"/>
    </row>
    <row r="25" ht="70" customHeight="1" spans="1:13">
      <c r="A25" s="29">
        <v>1</v>
      </c>
      <c r="B25" s="46" t="s">
        <v>317</v>
      </c>
      <c r="C25" s="29" t="s">
        <v>318</v>
      </c>
      <c r="D25" s="73" t="s">
        <v>319</v>
      </c>
      <c r="E25" s="75" t="s">
        <v>231</v>
      </c>
      <c r="F25" s="75" t="s">
        <v>237</v>
      </c>
      <c r="G25" s="75" t="s">
        <v>232</v>
      </c>
      <c r="H25" s="75" t="s">
        <v>218</v>
      </c>
      <c r="I25" s="73" t="s">
        <v>203</v>
      </c>
      <c r="J25" s="75" t="s">
        <v>320</v>
      </c>
      <c r="K25" s="75" t="str">
        <f>D25&amp;" "&amp;E25&amp;" "&amp;F25&amp;" "&amp;G25&amp;" "&amp;H25&amp;" "&amp;I25&amp;" "&amp;J25</f>
        <v>ED 00 01 01 02 03 08 FD 39 39 39 39 39 AB CD EF</v>
      </c>
      <c r="L25" s="101" t="s">
        <v>233</v>
      </c>
      <c r="M25" s="46" t="s">
        <v>321</v>
      </c>
    </row>
    <row r="26" s="26" customFormat="1" ht="70" customHeight="1" spans="1:13">
      <c r="A26" s="29">
        <v>2</v>
      </c>
      <c r="B26" s="46" t="s">
        <v>322</v>
      </c>
      <c r="C26" s="29" t="s">
        <v>318</v>
      </c>
      <c r="D26" s="73" t="s">
        <v>319</v>
      </c>
      <c r="E26" s="75" t="s">
        <v>231</v>
      </c>
      <c r="F26" s="75" t="s">
        <v>237</v>
      </c>
      <c r="G26" s="75" t="s">
        <v>232</v>
      </c>
      <c r="H26" s="75" t="s">
        <v>218</v>
      </c>
      <c r="I26" s="73" t="s">
        <v>203</v>
      </c>
      <c r="J26" s="75" t="s">
        <v>320</v>
      </c>
      <c r="K26" s="75" t="str">
        <f t="shared" ref="K26:K32" si="1">D26&amp;" "&amp;E26&amp;" "&amp;F26&amp;" "&amp;G26&amp;" "&amp;H26&amp;" "&amp;I26&amp;" "&amp;J26</f>
        <v>ED 00 01 01 02 03 08 FD 39 39 39 39 39 AB CD EF</v>
      </c>
      <c r="L26" s="101"/>
      <c r="M26" s="46"/>
    </row>
    <row r="27" s="26" customFormat="1" ht="70" customHeight="1" spans="1:13">
      <c r="A27" s="29">
        <v>3</v>
      </c>
      <c r="B27" s="46" t="s">
        <v>323</v>
      </c>
      <c r="C27" s="29" t="s">
        <v>318</v>
      </c>
      <c r="D27" s="73" t="s">
        <v>319</v>
      </c>
      <c r="E27" s="75" t="s">
        <v>231</v>
      </c>
      <c r="F27" s="75" t="s">
        <v>237</v>
      </c>
      <c r="G27" s="75" t="s">
        <v>232</v>
      </c>
      <c r="H27" s="75" t="s">
        <v>218</v>
      </c>
      <c r="I27" s="73" t="s">
        <v>203</v>
      </c>
      <c r="J27" s="75" t="s">
        <v>320</v>
      </c>
      <c r="K27" s="75" t="str">
        <f t="shared" si="1"/>
        <v>ED 00 01 01 02 03 08 FD 39 39 39 39 39 AB CD EF</v>
      </c>
      <c r="L27" s="101"/>
      <c r="M27" s="46"/>
    </row>
    <row r="28" s="26" customFormat="1" ht="70" customHeight="1" spans="1:13">
      <c r="A28" s="29">
        <v>4</v>
      </c>
      <c r="B28" s="46" t="s">
        <v>324</v>
      </c>
      <c r="C28" s="29" t="s">
        <v>325</v>
      </c>
      <c r="D28" s="73" t="s">
        <v>319</v>
      </c>
      <c r="E28" s="75" t="s">
        <v>237</v>
      </c>
      <c r="F28" s="75" t="s">
        <v>242</v>
      </c>
      <c r="G28" s="75" t="s">
        <v>232</v>
      </c>
      <c r="H28" s="75" t="s">
        <v>218</v>
      </c>
      <c r="I28" s="73" t="s">
        <v>203</v>
      </c>
      <c r="J28" s="75" t="s">
        <v>320</v>
      </c>
      <c r="K28" s="75" t="str">
        <f t="shared" si="1"/>
        <v>ED 00 01 02 04 03 08 FD 39 39 39 39 39 AB CD EF</v>
      </c>
      <c r="L28" s="101"/>
      <c r="M28" s="46"/>
    </row>
    <row r="29" s="26" customFormat="1" ht="70" customHeight="1" spans="1:13">
      <c r="A29" s="29">
        <v>5</v>
      </c>
      <c r="B29" s="46" t="s">
        <v>326</v>
      </c>
      <c r="C29" s="29" t="s">
        <v>327</v>
      </c>
      <c r="D29" s="73" t="s">
        <v>319</v>
      </c>
      <c r="E29" s="75" t="s">
        <v>237</v>
      </c>
      <c r="F29" s="75" t="s">
        <v>245</v>
      </c>
      <c r="G29" s="75" t="s">
        <v>232</v>
      </c>
      <c r="H29" s="75" t="s">
        <v>218</v>
      </c>
      <c r="I29" s="73" t="s">
        <v>203</v>
      </c>
      <c r="J29" s="75" t="s">
        <v>320</v>
      </c>
      <c r="K29" s="75" t="str">
        <f t="shared" si="1"/>
        <v>ED 00 01 02 05 03 08 FD 39 39 39 39 39 AB CD EF</v>
      </c>
      <c r="L29" s="101"/>
      <c r="M29" s="46" t="s">
        <v>328</v>
      </c>
    </row>
    <row r="30" s="26" customFormat="1" ht="70" customHeight="1" spans="1:13">
      <c r="A30" s="29">
        <v>6</v>
      </c>
      <c r="B30" s="46" t="s">
        <v>329</v>
      </c>
      <c r="C30" s="29" t="s">
        <v>330</v>
      </c>
      <c r="D30" s="73" t="s">
        <v>319</v>
      </c>
      <c r="E30" s="75" t="s">
        <v>232</v>
      </c>
      <c r="F30" s="75" t="s">
        <v>202</v>
      </c>
      <c r="G30" s="75" t="s">
        <v>232</v>
      </c>
      <c r="H30" s="75" t="s">
        <v>209</v>
      </c>
      <c r="I30" s="73" t="s">
        <v>203</v>
      </c>
      <c r="J30" s="75" t="s">
        <v>331</v>
      </c>
      <c r="K30" s="75" t="str">
        <f t="shared" si="1"/>
        <v>ED 00 01 03 06 03 09 FD 39 39 39 39 39 AB CD EF 39</v>
      </c>
      <c r="L30" s="101"/>
      <c r="M30" s="46" t="s">
        <v>332</v>
      </c>
    </row>
    <row r="31" s="26" customFormat="1" ht="70" customHeight="1" spans="1:13">
      <c r="A31" s="29">
        <v>7</v>
      </c>
      <c r="B31" s="46" t="s">
        <v>333</v>
      </c>
      <c r="C31" s="29" t="s">
        <v>330</v>
      </c>
      <c r="D31" s="73" t="s">
        <v>319</v>
      </c>
      <c r="E31" s="75" t="s">
        <v>232</v>
      </c>
      <c r="F31" s="75" t="s">
        <v>202</v>
      </c>
      <c r="G31" s="75" t="s">
        <v>232</v>
      </c>
      <c r="H31" s="75" t="s">
        <v>209</v>
      </c>
      <c r="I31" s="73" t="s">
        <v>203</v>
      </c>
      <c r="J31" s="75" t="s">
        <v>331</v>
      </c>
      <c r="K31" s="75" t="str">
        <f t="shared" si="1"/>
        <v>ED 00 01 03 06 03 09 FD 39 39 39 39 39 AB CD EF 39</v>
      </c>
      <c r="L31" s="101"/>
      <c r="M31" s="46" t="s">
        <v>334</v>
      </c>
    </row>
    <row r="32" s="26" customFormat="1" ht="70" customHeight="1" spans="1:13">
      <c r="A32" s="29">
        <v>8</v>
      </c>
      <c r="B32" s="46" t="s">
        <v>335</v>
      </c>
      <c r="C32" s="29" t="s">
        <v>336</v>
      </c>
      <c r="D32" s="73" t="s">
        <v>319</v>
      </c>
      <c r="E32" s="75" t="s">
        <v>242</v>
      </c>
      <c r="F32" s="75" t="s">
        <v>202</v>
      </c>
      <c r="G32" s="75" t="s">
        <v>232</v>
      </c>
      <c r="H32" s="75" t="s">
        <v>209</v>
      </c>
      <c r="I32" s="73" t="s">
        <v>203</v>
      </c>
      <c r="J32" s="75" t="s">
        <v>331</v>
      </c>
      <c r="K32" s="75" t="str">
        <f t="shared" si="1"/>
        <v>ED 00 01 04 06 03 09 FD 39 39 39 39 39 AB CD EF 39</v>
      </c>
      <c r="L32" s="101"/>
      <c r="M32" s="46" t="s">
        <v>337</v>
      </c>
    </row>
    <row r="33" s="26" customFormat="1" ht="70" customHeight="1" spans="1:13">
      <c r="A33" s="27" t="s">
        <v>338</v>
      </c>
      <c r="B33" s="27"/>
      <c r="C33" s="27"/>
      <c r="D33" s="27"/>
      <c r="E33" s="27"/>
      <c r="F33" s="27"/>
      <c r="G33" s="27"/>
      <c r="H33" s="27"/>
      <c r="I33" s="27"/>
      <c r="J33" s="27"/>
      <c r="K33" s="27"/>
      <c r="L33" s="27"/>
      <c r="M33" s="27"/>
    </row>
    <row r="34" s="26" customFormat="1" customHeight="1" spans="1:13">
      <c r="A34" s="48" t="s">
        <v>213</v>
      </c>
      <c r="B34" s="48" t="s">
        <v>214</v>
      </c>
      <c r="C34" s="48" t="s">
        <v>4</v>
      </c>
      <c r="D34" s="48"/>
      <c r="E34" s="48"/>
      <c r="F34" s="48"/>
      <c r="G34" s="48"/>
      <c r="H34" s="48"/>
      <c r="I34" s="48"/>
      <c r="J34" s="48"/>
      <c r="K34" s="48"/>
      <c r="L34" s="48"/>
      <c r="M34" s="48"/>
    </row>
    <row r="35" s="26" customFormat="1" ht="78" customHeight="1" spans="1:13">
      <c r="A35" s="48"/>
      <c r="B35" s="48"/>
      <c r="C35" s="27" t="s">
        <v>339</v>
      </c>
      <c r="D35" s="27" t="s">
        <v>340</v>
      </c>
      <c r="E35" s="27" t="s">
        <v>341</v>
      </c>
      <c r="F35" s="27" t="s">
        <v>342</v>
      </c>
      <c r="G35" s="27" t="s">
        <v>223</v>
      </c>
      <c r="H35" s="27"/>
      <c r="I35" s="27"/>
      <c r="J35" s="27"/>
      <c r="K35" s="27"/>
      <c r="L35" s="27"/>
      <c r="M35" s="27"/>
    </row>
    <row r="36" s="26" customFormat="1" customHeight="1" spans="1:13">
      <c r="A36" s="29">
        <v>1</v>
      </c>
      <c r="B36" s="29" t="s">
        <v>215</v>
      </c>
      <c r="C36" s="52" t="s">
        <v>195</v>
      </c>
      <c r="D36" s="52" t="s">
        <v>195</v>
      </c>
      <c r="E36" s="52" t="s">
        <v>195</v>
      </c>
      <c r="F36" s="52" t="s">
        <v>195</v>
      </c>
      <c r="G36" s="92" t="s">
        <v>343</v>
      </c>
      <c r="H36" s="90"/>
      <c r="I36" s="90"/>
      <c r="J36" s="90"/>
      <c r="K36" s="90"/>
      <c r="L36" s="90"/>
      <c r="M36" s="90"/>
    </row>
    <row r="37" s="26" customFormat="1" customHeight="1" spans="1:13">
      <c r="A37" s="29">
        <v>2</v>
      </c>
      <c r="B37" s="178" t="s">
        <v>216</v>
      </c>
      <c r="C37" s="52" t="s">
        <v>195</v>
      </c>
      <c r="D37" s="52" t="s">
        <v>195</v>
      </c>
      <c r="E37" s="52" t="s">
        <v>195</v>
      </c>
      <c r="F37" s="52" t="s">
        <v>195</v>
      </c>
      <c r="G37" s="90"/>
      <c r="H37" s="90"/>
      <c r="I37" s="90"/>
      <c r="J37" s="90"/>
      <c r="K37" s="90"/>
      <c r="L37" s="90"/>
      <c r="M37" s="90"/>
    </row>
    <row r="38" s="26" customFormat="1" customHeight="1" spans="1:13">
      <c r="A38" s="29">
        <v>3</v>
      </c>
      <c r="B38" s="178" t="s">
        <v>231</v>
      </c>
      <c r="C38" s="52" t="s">
        <v>195</v>
      </c>
      <c r="D38" s="52" t="s">
        <v>195</v>
      </c>
      <c r="E38" s="52" t="s">
        <v>195</v>
      </c>
      <c r="F38" s="52" t="s">
        <v>195</v>
      </c>
      <c r="G38" s="90"/>
      <c r="H38" s="90"/>
      <c r="I38" s="90"/>
      <c r="J38" s="90"/>
      <c r="K38" s="90"/>
      <c r="L38" s="90"/>
      <c r="M38" s="90"/>
    </row>
    <row r="39" s="26" customFormat="1" customHeight="1" spans="1:13">
      <c r="A39" s="29">
        <v>4</v>
      </c>
      <c r="B39" s="83" t="s">
        <v>219</v>
      </c>
      <c r="C39" s="85" t="s">
        <v>344</v>
      </c>
      <c r="D39" s="85" t="s">
        <v>345</v>
      </c>
      <c r="E39" s="85" t="s">
        <v>345</v>
      </c>
      <c r="F39" s="85" t="s">
        <v>345</v>
      </c>
      <c r="G39" s="90"/>
      <c r="H39" s="90"/>
      <c r="I39" s="90"/>
      <c r="J39" s="90"/>
      <c r="K39" s="90"/>
      <c r="L39" s="90"/>
      <c r="M39" s="90"/>
    </row>
    <row r="40" s="26" customFormat="1" ht="59" customHeight="1" spans="1:13">
      <c r="A40" s="29">
        <v>5</v>
      </c>
      <c r="B40" s="83" t="s">
        <v>254</v>
      </c>
      <c r="C40" s="85" t="s">
        <v>346</v>
      </c>
      <c r="D40" s="85" t="s">
        <v>347</v>
      </c>
      <c r="E40" s="85" t="s">
        <v>348</v>
      </c>
      <c r="F40" s="93" t="s">
        <v>349</v>
      </c>
      <c r="G40" s="90"/>
      <c r="H40" s="90"/>
      <c r="I40" s="90"/>
      <c r="J40" s="90"/>
      <c r="K40" s="90"/>
      <c r="L40" s="90"/>
      <c r="M40" s="90"/>
    </row>
    <row r="41" s="26" customFormat="1" ht="73" customHeight="1" spans="1:13">
      <c r="A41" s="29">
        <v>6</v>
      </c>
      <c r="B41" s="83" t="s">
        <v>256</v>
      </c>
      <c r="C41" s="85" t="s">
        <v>350</v>
      </c>
      <c r="D41" s="85" t="s">
        <v>351</v>
      </c>
      <c r="E41" s="85" t="s">
        <v>351</v>
      </c>
      <c r="F41" s="85" t="s">
        <v>351</v>
      </c>
      <c r="G41" s="90"/>
      <c r="H41" s="90"/>
      <c r="I41" s="90"/>
      <c r="J41" s="90"/>
      <c r="K41" s="90"/>
      <c r="L41" s="90"/>
      <c r="M41" s="90"/>
    </row>
    <row r="42" s="26" customFormat="1" ht="64" customHeight="1" spans="1:13">
      <c r="A42" s="29">
        <v>7</v>
      </c>
      <c r="B42" s="83" t="s">
        <v>258</v>
      </c>
      <c r="C42" s="86" t="s">
        <v>352</v>
      </c>
      <c r="D42" s="86" t="s">
        <v>352</v>
      </c>
      <c r="E42" s="86" t="s">
        <v>353</v>
      </c>
      <c r="F42" s="86" t="s">
        <v>352</v>
      </c>
      <c r="G42" s="90"/>
      <c r="H42" s="90"/>
      <c r="I42" s="90"/>
      <c r="J42" s="90"/>
      <c r="K42" s="90"/>
      <c r="L42" s="90"/>
      <c r="M42" s="90"/>
    </row>
    <row r="43" s="26" customFormat="1" customHeight="1" spans="1:13">
      <c r="A43" s="29">
        <v>8</v>
      </c>
      <c r="B43" s="29" t="s">
        <v>203</v>
      </c>
      <c r="C43" s="52" t="s">
        <v>197</v>
      </c>
      <c r="D43" s="52" t="s">
        <v>197</v>
      </c>
      <c r="E43" s="52" t="s">
        <v>197</v>
      </c>
      <c r="F43" s="52" t="s">
        <v>197</v>
      </c>
      <c r="G43" s="90"/>
      <c r="H43" s="90"/>
      <c r="I43" s="90"/>
      <c r="J43" s="90"/>
      <c r="K43" s="90"/>
      <c r="L43" s="90"/>
      <c r="M43" s="90"/>
    </row>
    <row r="44" s="26" customFormat="1" ht="85" customHeight="1" spans="1:13">
      <c r="A44" s="29">
        <v>9</v>
      </c>
      <c r="B44" s="79" t="s">
        <v>354</v>
      </c>
      <c r="C44" s="85" t="s">
        <v>355</v>
      </c>
      <c r="D44" s="85" t="s">
        <v>356</v>
      </c>
      <c r="E44" s="93" t="s">
        <v>357</v>
      </c>
      <c r="F44" s="85" t="s">
        <v>358</v>
      </c>
      <c r="G44" s="90"/>
      <c r="H44" s="90"/>
      <c r="I44" s="90"/>
      <c r="J44" s="90"/>
      <c r="K44" s="90"/>
      <c r="L44" s="90"/>
      <c r="M44" s="90"/>
    </row>
  </sheetData>
  <mergeCells count="30">
    <mergeCell ref="A1:M1"/>
    <mergeCell ref="D2:H2"/>
    <mergeCell ref="A12:M12"/>
    <mergeCell ref="C13:M13"/>
    <mergeCell ref="G14:M14"/>
    <mergeCell ref="D23:J23"/>
    <mergeCell ref="A33:M33"/>
    <mergeCell ref="C34:M34"/>
    <mergeCell ref="G35:M35"/>
    <mergeCell ref="A2:A3"/>
    <mergeCell ref="A13:A14"/>
    <mergeCell ref="A23:A24"/>
    <mergeCell ref="A34:A35"/>
    <mergeCell ref="B2:B3"/>
    <mergeCell ref="B13:B14"/>
    <mergeCell ref="B23:B24"/>
    <mergeCell ref="B34:B35"/>
    <mergeCell ref="C2:C3"/>
    <mergeCell ref="C23:C24"/>
    <mergeCell ref="I2:I3"/>
    <mergeCell ref="J2:J3"/>
    <mergeCell ref="K23:K24"/>
    <mergeCell ref="L23:L24"/>
    <mergeCell ref="L25:L32"/>
    <mergeCell ref="M23:M24"/>
    <mergeCell ref="M25:M28"/>
    <mergeCell ref="K2:M3"/>
    <mergeCell ref="K4:M11"/>
    <mergeCell ref="G15:M20"/>
    <mergeCell ref="G36:M44"/>
  </mergeCells>
  <printOptions horizontalCentered="1"/>
  <pageMargins left="0.393055555555556" right="0.393055555555556" top="0.393055555555556" bottom="0.393055555555556" header="0" footer="0"/>
  <pageSetup paperSize="9" scale="22" fitToHeight="0" orientation="landscape" horizontalDpi="600"/>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
  <sheetViews>
    <sheetView showGridLines="0" view="pageBreakPreview" zoomScale="91" zoomScaleNormal="65" workbookViewId="0">
      <selection activeCell="F16" sqref="F16"/>
    </sheetView>
  </sheetViews>
  <sheetFormatPr defaultColWidth="9" defaultRowHeight="50" customHeight="1" outlineLevelRow="3"/>
  <cols>
    <col min="1" max="1" width="9" style="26"/>
    <col min="2" max="2" width="45.8461538461538" style="37" customWidth="1"/>
    <col min="3" max="3" width="81.3557692307692" style="37" customWidth="1"/>
    <col min="4" max="4" width="24.8942307692308" style="37" customWidth="1"/>
    <col min="5" max="5" width="26.7596153846154" style="37" customWidth="1"/>
    <col min="6" max="6" width="39.7884615384615" style="37" customWidth="1"/>
    <col min="7" max="7" width="15.7692307692308" style="37" customWidth="1"/>
    <col min="8" max="8" width="40.3269230769231" style="37" customWidth="1"/>
    <col min="9" max="9" width="70.2596153846154" style="37" customWidth="1"/>
    <col min="10" max="10" width="45.5288461538462" style="26" customWidth="1"/>
    <col min="11" max="11" width="35.75" style="37" customWidth="1"/>
    <col min="12" max="16384" width="9" style="26"/>
  </cols>
  <sheetData>
    <row r="1" s="26" customFormat="1" customHeight="1" spans="1:11">
      <c r="A1" s="48" t="s">
        <v>359</v>
      </c>
      <c r="B1" s="48"/>
      <c r="C1" s="48"/>
      <c r="D1" s="48"/>
      <c r="E1" s="48"/>
      <c r="F1" s="48"/>
      <c r="G1" s="48"/>
      <c r="H1" s="48"/>
      <c r="I1" s="48"/>
      <c r="J1" s="48"/>
      <c r="K1" s="48"/>
    </row>
    <row r="2" s="47" customFormat="1" customHeight="1" spans="1:11">
      <c r="A2" s="28" t="s">
        <v>3</v>
      </c>
      <c r="B2" s="28" t="s">
        <v>190</v>
      </c>
      <c r="C2" s="28" t="s">
        <v>191</v>
      </c>
      <c r="D2" s="48" t="s">
        <v>192</v>
      </c>
      <c r="E2" s="48"/>
      <c r="F2" s="48"/>
      <c r="G2" s="48"/>
      <c r="H2" s="48"/>
      <c r="I2" s="76" t="s">
        <v>193</v>
      </c>
      <c r="J2" s="28" t="s">
        <v>194</v>
      </c>
      <c r="K2" s="28" t="s">
        <v>223</v>
      </c>
    </row>
    <row r="3" s="47" customFormat="1" ht="104" customHeight="1" spans="1:11">
      <c r="A3" s="28"/>
      <c r="B3" s="28"/>
      <c r="C3" s="28"/>
      <c r="D3" s="28" t="s">
        <v>195</v>
      </c>
      <c r="E3" s="74" t="s">
        <v>360</v>
      </c>
      <c r="F3" s="74" t="s">
        <v>361</v>
      </c>
      <c r="G3" s="28" t="s">
        <v>197</v>
      </c>
      <c r="H3" s="28" t="s">
        <v>198</v>
      </c>
      <c r="I3" s="76"/>
      <c r="J3" s="28"/>
      <c r="K3" s="28"/>
    </row>
    <row r="4" customHeight="1" spans="1:24">
      <c r="A4" s="29">
        <v>1</v>
      </c>
      <c r="B4" s="46" t="s">
        <v>362</v>
      </c>
      <c r="C4" s="29" t="s">
        <v>229</v>
      </c>
      <c r="D4" s="73" t="s">
        <v>363</v>
      </c>
      <c r="E4" s="75" t="s">
        <v>232</v>
      </c>
      <c r="F4" s="75" t="s">
        <v>209</v>
      </c>
      <c r="G4" s="73" t="s">
        <v>203</v>
      </c>
      <c r="H4" s="75" t="s">
        <v>210</v>
      </c>
      <c r="I4" s="77" t="str">
        <f>D4&amp;" "&amp;E4&amp;" "&amp;F4&amp;" "&amp;G4&amp;" "&amp;H4</f>
        <v>ED 00 00 01 00 03 09 FD AA 55 06 B3 01 01 00 01 00</v>
      </c>
      <c r="J4" s="29" t="s">
        <v>364</v>
      </c>
      <c r="K4" s="46" t="s">
        <v>234</v>
      </c>
      <c r="P4" s="47"/>
      <c r="Q4" s="47"/>
      <c r="R4" s="47"/>
      <c r="S4" s="47"/>
      <c r="T4" s="47"/>
      <c r="U4" s="47"/>
      <c r="V4" s="47"/>
      <c r="W4" s="47"/>
      <c r="X4" s="47"/>
    </row>
  </sheetData>
  <mergeCells count="8">
    <mergeCell ref="A1:K1"/>
    <mergeCell ref="D2:H2"/>
    <mergeCell ref="A2:A3"/>
    <mergeCell ref="B2:B3"/>
    <mergeCell ref="C2:C3"/>
    <mergeCell ref="I2:I3"/>
    <mergeCell ref="J2:J3"/>
    <mergeCell ref="K2:K3"/>
  </mergeCells>
  <printOptions horizontalCentered="1"/>
  <pageMargins left="0.393055555555556" right="0.393055555555556" top="0.393055555555556" bottom="0.393055555555556" header="0" footer="0"/>
  <pageSetup paperSize="9" scale="34" fitToHeight="0" orientation="landscape" horizontalDpi="600"/>
  <headerFooter/>
  <ignoredErrors>
    <ignoredError sqref="E4:G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首页</vt:lpstr>
      <vt:lpstr>说明</vt:lpstr>
      <vt:lpstr>智能集成中央控制系统端描述</vt:lpstr>
      <vt:lpstr>智能集成中央控制系统应用描述</vt:lpstr>
      <vt:lpstr>主机发送网络数据</vt:lpstr>
      <vt:lpstr>主机发送RS-232通信数据</vt:lpstr>
      <vt:lpstr>主机接收RS-232通信数据</vt:lpstr>
      <vt:lpstr>主机发送RS-232矩阵变量逻辑</vt:lpstr>
      <vt:lpstr>主机发送RS-485通信数据</vt:lpstr>
      <vt:lpstr>IO</vt:lpstr>
      <vt:lpstr>IR</vt:lpstr>
      <vt:lpstr>Relay</vt:lpstr>
      <vt:lpstr>组合功能</vt:lpstr>
      <vt:lpstr>附表“计算”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hsq_                   </cp:lastModifiedBy>
  <dcterms:created xsi:type="dcterms:W3CDTF">2006-09-20T00:00:00Z</dcterms:created>
  <dcterms:modified xsi:type="dcterms:W3CDTF">2023-03-01T22:12:12Z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CC0EFE6AAAC985060A3EEA6351D6E2EB</vt:lpwstr>
  </property>
  <property fmtid="{D5CDD505-2E9C-101B-9397-08002B2CF9AE}" pid="3" name="KSOProductBuildVer">
    <vt:lpwstr>2052-5.2.1.7798</vt:lpwstr>
  </property>
</Properties>
</file>